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E5DAAA2B-64F5-4258-A1A0-929C6A4E088F}" xr6:coauthVersionLast="47" xr6:coauthVersionMax="47" xr10:uidLastSave="{00000000-0000-0000-0000-000000000000}"/>
  <bookViews>
    <workbookView xWindow="-120" yWindow="-120" windowWidth="29040" windowHeight="15720" xr2:uid="{00000000-000D-0000-FFFF-FFFF00000000}"/>
  </bookViews>
  <sheets>
    <sheet name="Inicio" sheetId="7" r:id="rId1"/>
    <sheet name="Fuente" sheetId="8" r:id="rId2"/>
    <sheet name="1.1" sheetId="1" r:id="rId3"/>
    <sheet name="1.2" sheetId="2" r:id="rId4"/>
    <sheet name="2.1" sheetId="3" r:id="rId5"/>
    <sheet name="2.2" sheetId="4" r:id="rId6"/>
    <sheet name="2.3"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32" i="2" l="1"/>
  <c r="K37" i="2"/>
  <c r="L37" i="2"/>
  <c r="M37" i="2"/>
  <c r="N37" i="2"/>
  <c r="O37" i="2"/>
  <c r="S19" i="4"/>
  <c r="S19" i="5"/>
  <c r="Q32" i="2"/>
  <c r="Q43" i="2"/>
  <c r="R19" i="5"/>
  <c r="R19" i="4"/>
  <c r="Q19" i="5"/>
  <c r="P19" i="5"/>
  <c r="O43" i="2"/>
  <c r="O32" i="2"/>
  <c r="P19" i="4"/>
  <c r="Q19" i="4"/>
  <c r="P43" i="2"/>
  <c r="P48" i="2"/>
  <c r="O26" i="2"/>
  <c r="O48" i="2" l="1"/>
  <c r="N48" i="2" l="1"/>
  <c r="N26" i="2"/>
  <c r="M48" i="2"/>
  <c r="M26" i="2"/>
  <c r="L26" i="2" l="1"/>
  <c r="K26" i="2"/>
  <c r="L48" i="2"/>
  <c r="K48" i="2"/>
</calcChain>
</file>

<file path=xl/sharedStrings.xml><?xml version="1.0" encoding="utf-8"?>
<sst xmlns="http://schemas.openxmlformats.org/spreadsheetml/2006/main" count="176" uniqueCount="74">
  <si>
    <t>Empresas afectadas, trabajadores beneficiarios e importe  por tipo de prestación, indicador y periodo.</t>
  </si>
  <si>
    <t>TOTAL</t>
  </si>
  <si>
    <t xml:space="preserve">   Empresas afectadas (1)</t>
  </si>
  <si>
    <t xml:space="preserve">   Trabajadores beneficiarios</t>
  </si>
  <si>
    <t xml:space="preserve">   Importe</t>
  </si>
  <si>
    <t>EJECUCIONES LABORALES</t>
  </si>
  <si>
    <t>PROCEDIMIENTOS CONCURSALES</t>
  </si>
  <si>
    <t>INDEMNIZACIONES RESPONSABILIDAD DIRECTA FOGASA</t>
  </si>
  <si>
    <t>Notas:</t>
  </si>
  <si>
    <t>Empresas afectadas, trabajadores beneficiarios e importe  por indicador, tamaño de empresa y periodo.</t>
  </si>
  <si>
    <t xml:space="preserve">   Total</t>
  </si>
  <si>
    <t xml:space="preserve">   De 25 y más trabajadores</t>
  </si>
  <si>
    <t xml:space="preserve">   De 25 a 49 trabajadores</t>
  </si>
  <si>
    <t xml:space="preserve">   De 50 a 249 trabajadores</t>
  </si>
  <si>
    <t xml:space="preserve">   De 250 y más trabajadores</t>
  </si>
  <si>
    <t>..</t>
  </si>
  <si>
    <t>TRABAJADORES BENEFICIARIOS</t>
  </si>
  <si>
    <t>IMPORTE</t>
  </si>
  <si>
    <t>Empresas afectadas por CCAA y periodo.</t>
  </si>
  <si>
    <t>Total</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</si>
  <si>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</si>
  <si>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</si>
  <si>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</si>
  <si>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</si>
  <si>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</si>
  <si>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</si>
  <si>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</si>
  <si>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</si>
  <si>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</si>
  <si>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</si>
  <si>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</si>
  <si>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</si>
  <si>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</si>
  <si>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</si>
  <si>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</si>
  <si>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t>País Vasco</t>
  </si>
  <si>
    <t>Rioja, La</t>
  </si>
  <si>
    <t>Ceuta y Melilla</t>
  </si>
  <si>
    <t>Trabajadores beneficiarios por CCAA y periodo.</t>
  </si>
  <si>
    <t>Castilla - La Mancha</t>
  </si>
  <si>
    <t>Importe de las prestaciones acordadas por CCAA y periodo.</t>
  </si>
  <si>
    <t>Fuente</t>
  </si>
  <si>
    <t>Resultados nacionales</t>
  </si>
  <si>
    <t xml:space="preserve">Resultados por CCAA </t>
  </si>
  <si>
    <t>Unidades: número de empresas y de trabajadores. Importe en miles de euros</t>
  </si>
  <si>
    <t>Resultados por CCAA</t>
  </si>
  <si>
    <t>Unidades: número de empresas</t>
  </si>
  <si>
    <t>Unidades: miles de euros</t>
  </si>
  <si>
    <t>• Prestaciones “por insolvencia”: pretenden garantizar a los trabajadores por cuenta ajena el percibo de las indemnizaciones y los salarios pendientes de pago como consecuencia de los desequilibrios  patrimoniales de las empresas, en los casos de insolvencia declarada y reconocida judicialmente, suspensión de pagos, quiebra, fuerza mayor o concurso de acreedores;</t>
  </si>
  <si>
    <t>• Prestaciones “por regulación”: consiste en abonar el 40 por ciento de las indemnizaciones legales que correspondan a los trabajadores de las empresas de menos de veinticinco trabajadores en los casos de despido colectivo o despido por causas objetivas derivadas de la necesidad de amortizar puestos de trabajo fundada en causas económicas, técnicas, organizativas o de producción.</t>
  </si>
  <si>
    <t xml:space="preserve">Se ofrece información referida a las prestaciones económicas satisfechas por el Fondo de Garantía Salarial. Dichas prestaciones son:
</t>
  </si>
  <si>
    <t xml:space="preserve">
La información procede de la estadística que elabora mensualmente el Fondo de Garantía Salarial, perteneciente al Ministerio de Trabajo y Asuntos Sociales.</t>
  </si>
  <si>
    <t xml:space="preserve">1.1 Empresas afectadas, trabajadores beneficiarios e importe por tipo de prestación, indicador y periodo. </t>
  </si>
  <si>
    <t xml:space="preserve">1.2 Empresas afectadas, trabajadores beneficiarios e importe por indicador, tamaño de empresa y periodo. </t>
  </si>
  <si>
    <t xml:space="preserve">2.1 Empresas afectadas por CCAA y periodo. </t>
  </si>
  <si>
    <t xml:space="preserve">2.2 Trabajadores beneficiarios por CCAA y periodo. </t>
  </si>
  <si>
    <t xml:space="preserve">2.3 Importe de las prestaciones acordadas por CCAA y periodo. </t>
  </si>
  <si>
    <t>Unidades: número de trabajadores beneficiarios</t>
  </si>
  <si>
    <r>
      <t>2009</t>
    </r>
    <r>
      <rPr>
        <b/>
        <sz val="8"/>
        <color indexed="56"/>
        <rFont val="Verdana"/>
        <family val="2"/>
      </rPr>
      <t xml:space="preserve"> (2)</t>
    </r>
  </si>
  <si>
    <t>Fuente: Memoria Estadistica del Ministerio de Empleo y Asuntos Sociales</t>
  </si>
  <si>
    <t>IV Condiciones de trabajo y relaciones laborales</t>
  </si>
  <si>
    <t>Fondo de Garantia Salarial</t>
  </si>
  <si>
    <r>
      <t>Inicio</t>
    </r>
    <r>
      <rPr>
        <b/>
        <sz val="11"/>
        <color rgb="FFFFFFFF"/>
        <rFont val="Verdana"/>
        <family val="2"/>
      </rPr>
      <t xml:space="preserve"> </t>
    </r>
  </si>
  <si>
    <t>(1) El número de empresas que figura en el Total no se corresponde con la suma de los parciales, ya que una misma empresa puede aparecer con tamaños distintos si presenta expedientes en diferentes momentos.</t>
  </si>
  <si>
    <t xml:space="preserve"> (1) El número de empresas que figura en el Total no se corresponde con la suma de los parciales, ya que una misma empresa puede estar ubicada en más de una provincia.</t>
  </si>
  <si>
    <r>
      <t xml:space="preserve">Total </t>
    </r>
    <r>
      <rPr>
        <b/>
        <sz val="9"/>
        <color theme="0"/>
        <rFont val="Verdana"/>
        <family val="2"/>
      </rPr>
      <t>(1)</t>
    </r>
  </si>
  <si>
    <r>
      <t xml:space="preserve">EMPRESAS AFECTADAS </t>
    </r>
    <r>
      <rPr>
        <b/>
        <sz val="8"/>
        <color theme="0"/>
        <rFont val="Verdana"/>
        <family val="2"/>
      </rPr>
      <t>(1)</t>
    </r>
  </si>
  <si>
    <t xml:space="preserve">   No consta (2) / Sin Tamaño</t>
  </si>
  <si>
    <t xml:space="preserve">(2) Debido a que en 2005 FOGASA incorpora en sus datos un 'no consta' en  el tamaño de empresa, se han agrupado los datos de 250 a 999 y 1000 y  más, para poder incluir los datos relativos al 'no consta'.       
</t>
  </si>
  <si>
    <t>(1) El número de empresas aparece agrupado por motivo, de forma que si, por ejemplo, una empresa ha presentado dos expedientes en dos motivos diferentes, es contabilizada dos veces.</t>
  </si>
  <si>
    <t xml:space="preserve">   De 0 a 24 trabajadores</t>
  </si>
  <si>
    <t xml:space="preserve">   De 0 a 49 trabajadores</t>
  </si>
  <si>
    <t xml:space="preserve">   De 0 a 9 trabajadores</t>
  </si>
  <si>
    <t xml:space="preserve">   De 10 a 49 trabajadores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</si>
</sst>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u/>
      <sz val="11"/>
      <color theme="10"/>
      <name val="Calibri"/>
      <family val="2"/>
      <scheme val="minor"/>
    </font>
    <font>
      <sz val="10"/>
      <name val="Arial"/>
      <family val="2"/>
    </font>
    <font>
      <sz val="11"/>
      <color theme="1"/>
      <name val="Verdana"/>
      <family val="2"/>
    </font>
    <font>
      <b/>
      <sz val="14"/>
      <name val="Verdana"/>
      <family val="2"/>
    </font>
    <font>
      <sz val="12"/>
      <color theme="1"/>
      <name val="Verdana"/>
      <family val="2"/>
    </font>
    <font>
      <b/>
      <u/>
      <sz val="12"/>
      <color indexed="12"/>
      <name val="Verdana"/>
      <family val="2"/>
    </font>
    <font>
      <u/>
      <sz val="12"/>
      <color indexed="12"/>
      <name val="Verdana"/>
      <family val="2"/>
    </font>
    <font>
      <b/>
      <sz val="12"/>
      <name val="Verdana"/>
      <family val="2"/>
    </font>
    <font>
      <b/>
      <u/>
      <sz val="12"/>
      <color theme="10"/>
      <name val="Verdana"/>
      <family val="2"/>
    </font>
    <font>
      <sz val="10"/>
      <name val="Verdana"/>
      <family val="2"/>
    </font>
    <font>
      <b/>
      <sz val="12"/>
      <color indexed="56"/>
      <name val="Verdana"/>
      <family val="2"/>
    </font>
    <font>
      <b/>
      <sz val="10"/>
      <color indexed="56"/>
      <name val="Verdana"/>
      <family val="2"/>
    </font>
    <font>
      <sz val="9"/>
      <color theme="1"/>
      <name val="Verdana"/>
      <family val="2"/>
    </font>
    <font>
      <b/>
      <sz val="8"/>
      <color indexed="56"/>
      <name val="Verdana"/>
      <family val="2"/>
    </font>
    <font>
      <b/>
      <sz val="8"/>
      <name val="Arial"/>
      <family val="2"/>
    </font>
    <font>
      <sz val="8"/>
      <name val="Arial"/>
      <family val="2"/>
    </font>
    <font>
      <b/>
      <sz val="11"/>
      <name val="Verdana"/>
      <family val="2"/>
    </font>
    <font>
      <b/>
      <u/>
      <sz val="11"/>
      <color indexed="12"/>
      <name val="Verdana"/>
      <family val="2"/>
    </font>
    <font>
      <sz val="10"/>
      <name val="Arial"/>
      <family val="2"/>
    </font>
    <font>
      <u/>
      <sz val="10"/>
      <color indexed="12"/>
      <name val="Arial"/>
      <family val="2"/>
    </font>
    <font>
      <b/>
      <sz val="10"/>
      <color theme="0"/>
      <name val="Verdana"/>
      <family val="2"/>
    </font>
    <font>
      <b/>
      <sz val="10"/>
      <color theme="3"/>
      <name val="Verdana"/>
      <family val="2"/>
    </font>
    <font>
      <b/>
      <sz val="9"/>
      <color theme="4"/>
      <name val="Verdana"/>
      <family val="2"/>
    </font>
    <font>
      <b/>
      <sz val="8"/>
      <color theme="0"/>
      <name val="Verdana"/>
      <family val="2"/>
    </font>
    <font>
      <b/>
      <sz val="9"/>
      <color theme="0"/>
      <name val="Verdana"/>
      <family val="2"/>
    </font>
    <font>
      <b/>
      <sz val="9"/>
      <color theme="3"/>
      <name val="Verdana"/>
      <family val="2"/>
    </font>
    <font>
      <sz val="9"/>
      <color theme="3"/>
      <name val="Verdana"/>
      <family val="2"/>
    </font>
    <font>
      <b/>
      <sz val="18"/>
      <color rgb="FFFFFFFF"/>
      <name val="Verdana"/>
      <family val="2"/>
    </font>
    <font>
      <b/>
      <sz val="11"/>
      <color rgb="FFFFFFFF"/>
      <name val="Verdana"/>
      <family val="2"/>
    </font>
    <font>
      <b/>
      <sz val="12"/>
      <color theme="3"/>
      <name val="Verdana"/>
      <family val="2"/>
    </font>
    <font>
      <sz val="10"/>
      <color theme="3"/>
      <name val="Verdana"/>
      <family val="2"/>
    </font>
    <font>
      <sz val="11"/>
      <color theme="3"/>
      <name val="Calibri"/>
      <family val="2"/>
      <scheme val="minor"/>
    </font>
    <font>
      <sz val="8"/>
      <color theme="3"/>
      <name val="Verdana"/>
      <family val="2"/>
    </font>
    <font>
      <sz val="8"/>
      <color theme="3"/>
      <name val="Arial"/>
      <family val="2"/>
    </font>
    <font>
      <sz val="11"/>
      <color theme="3"/>
      <name val="Verdana"/>
      <family val="2"/>
    </font>
    <font>
      <b/>
      <sz val="12"/>
      <color theme="4" tint="-0.249977111117893"/>
      <name val="Verdana"/>
      <family val="2"/>
    </font>
    <font>
      <b/>
      <sz val="11"/>
      <color theme="3" tint="0.39997558519241921"/>
      <name val="Verdana"/>
      <family val="2"/>
    </font>
  </fonts>
  <fills count="10">
    <fill>
      <patternFill patternType="none"/>
    </fill>
    <fill>
      <patternFill patternType="gray125"/>
    </fill>
    <fill>
      <patternFill patternType="solid">
        <fgColor indexed="9"/>
        <bgColor theme="0"/>
      </patternFill>
    </fill>
    <fill>
      <patternFill patternType="solid">
        <fgColor indexed="65"/>
        <bgColor theme="0"/>
      </patternFill>
    </fill>
    <fill>
      <patternFill patternType="solid">
        <fgColor indexed="9"/>
        <bgColor indexed="64"/>
      </patternFill>
    </fill>
    <fill>
      <patternFill patternType="solid">
        <fgColor indexed="65"/>
        <bgColor indexed="64"/>
      </patternFill>
    </fill>
    <fill>
      <patternFill patternType="solid">
        <fgColor theme="4"/>
        <bgColor indexed="64"/>
      </patternFill>
    </fill>
    <fill>
      <patternFill patternType="solid">
        <fgColor theme="4" tint="0.59999389629810485"/>
        <bgColor indexed="64"/>
      </patternFill>
    </fill>
    <fill>
      <patternFill patternType="solid">
        <fgColor theme="0"/>
        <bgColor indexed="64"/>
      </patternFill>
    </fill>
    <fill>
      <patternFill patternType="solid">
        <fgColor theme="2"/>
        <bgColor indexed="64"/>
      </patternFill>
    </fill>
  </fills>
  <borders count="23">
    <border>
      <left/>
      <right/>
      <top/>
      <bottom/>
      <diagonal/>
    </border>
    <border>
      <left style="thin">
        <color theme="0"/>
      </left>
      <right style="thin">
        <color theme="0"/>
      </right>
      <top style="thin">
        <color theme="0"/>
      </top>
      <bottom style="thin">
        <color theme="0"/>
      </bottom>
      <diagonal/>
    </border>
    <border>
      <left/>
      <right/>
      <top style="medium">
        <color theme="4" tint="0.79998168889431442"/>
      </top>
      <bottom style="medium">
        <color theme="0"/>
      </bottom>
      <diagonal/>
    </border>
    <border>
      <left style="thin">
        <color theme="0"/>
      </left>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4" tint="0.79998168889431442"/>
      </top>
      <bottom style="medium">
        <color theme="4" tint="0.79998168889431442"/>
      </bottom>
      <diagonal/>
    </border>
    <border>
      <left style="medium">
        <color theme="0"/>
      </left>
      <right style="medium">
        <color theme="0"/>
      </right>
      <top style="medium">
        <color theme="4" tint="0.79998168889431442"/>
      </top>
      <bottom style="medium">
        <color theme="4" tint="0.79998168889431442"/>
      </bottom>
      <diagonal/>
    </border>
    <border>
      <left style="thin">
        <color theme="4"/>
      </left>
      <right style="thin">
        <color theme="4"/>
      </right>
      <top style="medium">
        <color theme="0"/>
      </top>
      <bottom style="medium">
        <color theme="4" tint="0.79998168889431442"/>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4"/>
      </left>
      <right/>
      <top style="medium">
        <color theme="0"/>
      </top>
      <bottom style="medium">
        <color theme="4" tint="0.79998168889431442"/>
      </bottom>
      <diagonal/>
    </border>
    <border>
      <left style="medium">
        <color theme="0"/>
      </left>
      <right/>
      <top style="medium">
        <color theme="4" tint="0.79998168889431442"/>
      </top>
      <bottom style="medium">
        <color theme="4" tint="0.79998168889431442"/>
      </bottom>
      <diagonal/>
    </border>
    <border>
      <left/>
      <right/>
      <top style="medium">
        <color theme="4" tint="0.79998168889431442"/>
      </top>
      <bottom/>
      <diagonal/>
    </border>
    <border>
      <left/>
      <right/>
      <top style="medium">
        <color theme="4" tint="0.79998168889431442"/>
      </top>
      <bottom style="medium">
        <color theme="4" tint="0.79998168889431442"/>
      </bottom>
      <diagonal/>
    </border>
    <border>
      <left style="thin">
        <color theme="0"/>
      </left>
      <right/>
      <top/>
      <bottom/>
      <diagonal/>
    </border>
    <border>
      <left/>
      <right style="thin">
        <color theme="0"/>
      </right>
      <top style="medium">
        <color theme="4" tint="0.79998168889431442"/>
      </top>
      <bottom style="medium">
        <color theme="4" tint="0.79998168889431442"/>
      </bottom>
      <diagonal/>
    </border>
    <border>
      <left style="medium">
        <color theme="0"/>
      </left>
      <right style="medium">
        <color theme="0"/>
      </right>
      <top style="medium">
        <color theme="0"/>
      </top>
      <bottom style="medium">
        <color theme="4" tint="0.79998168889431442"/>
      </bottom>
      <diagonal/>
    </border>
    <border>
      <left/>
      <right style="medium">
        <color theme="0"/>
      </right>
      <top style="medium">
        <color theme="0"/>
      </top>
      <bottom style="medium">
        <color theme="4" tint="0.79998168889431442"/>
      </bottom>
      <diagonal/>
    </border>
    <border>
      <left style="thin">
        <color theme="0"/>
      </left>
      <right style="thin">
        <color theme="0"/>
      </right>
      <top style="medium">
        <color theme="4" tint="0.79998168889431442"/>
      </top>
      <bottom/>
      <diagonal/>
    </border>
    <border>
      <left style="thin">
        <color theme="0"/>
      </left>
      <right style="thin">
        <color theme="0"/>
      </right>
      <top/>
      <bottom/>
      <diagonal/>
    </border>
    <border>
      <left style="thin">
        <color theme="0"/>
      </left>
      <right/>
      <top style="medium">
        <color theme="4" tint="0.79998168889431442"/>
      </top>
      <bottom style="medium">
        <color theme="4" tint="0.79998168889431442"/>
      </bottom>
      <diagonal/>
    </border>
    <border>
      <left style="thin">
        <color theme="4"/>
      </left>
      <right style="thin">
        <color theme="4"/>
      </right>
      <top style="medium">
        <color theme="4" tint="0.79998168889431442"/>
      </top>
      <bottom style="medium">
        <color theme="4" tint="0.79998168889431442"/>
      </bottom>
      <diagonal/>
    </border>
    <border>
      <left style="thin">
        <color theme="4" tint="0.59999389629810485"/>
      </left>
      <right/>
      <top style="medium">
        <color theme="4" tint="0.79998168889431442"/>
      </top>
      <bottom style="medium">
        <color theme="4" tint="0.79998168889431442"/>
      </bottom>
      <diagonal/>
    </border>
  </borders>
  <cellStyleXfs count="5">
    <xf numFmtId="0" fontId="0" fillId="0" borderId="0"/>
    <xf numFmtId="0" fontId="1" fillId="0" borderId="0" applyNumberFormat="0" applyFill="0" applyBorder="0" applyAlignment="0" applyProtection="0"/>
    <xf numFmtId="0" fontId="2" fillId="0" borderId="0"/>
    <xf numFmtId="0" fontId="19" fillId="0" borderId="0"/>
    <xf numFmtId="0" fontId="20" fillId="0" borderId="0" applyNumberFormat="0" applyFill="0" applyBorder="0" applyAlignment="0" applyProtection="0">
      <alignment vertical="top"/>
      <protection locked="0"/>
    </xf>
  </cellStyleXfs>
  <cellXfs count="89">
    <xf numFmtId="0" fontId="0" fillId="0" borderId="0" xfId="0"/>
    <xf numFmtId="0" fontId="3" fillId="2" borderId="0" xfId="0" applyFont="1" applyFill="1"/>
    <xf numFmtId="0" fontId="4" fillId="2" borderId="0" xfId="0" applyFont="1" applyFill="1"/>
    <xf numFmtId="0" fontId="5" fillId="2" borderId="0" xfId="0" applyFont="1" applyFill="1"/>
    <xf numFmtId="0" fontId="6" fillId="3" borderId="0" xfId="1" applyFont="1" applyFill="1"/>
    <xf numFmtId="0" fontId="5" fillId="2" borderId="0" xfId="0" applyFont="1" applyFill="1" applyAlignment="1">
      <alignment horizontal="center"/>
    </xf>
    <xf numFmtId="0" fontId="7" fillId="2" borderId="0" xfId="1" applyFont="1" applyFill="1" applyBorder="1" applyAlignment="1" applyProtection="1"/>
    <xf numFmtId="0" fontId="8" fillId="2" borderId="0" xfId="0" applyFont="1" applyFill="1"/>
    <xf numFmtId="0" fontId="6" fillId="3" borderId="0" xfId="1" applyFont="1" applyFill="1" applyAlignment="1">
      <alignment horizontal="left"/>
    </xf>
    <xf numFmtId="0" fontId="3" fillId="3" borderId="0" xfId="0" applyFont="1" applyFill="1"/>
    <xf numFmtId="0" fontId="8" fillId="2" borderId="0" xfId="1" applyFont="1" applyFill="1" applyAlignment="1" applyProtection="1"/>
    <xf numFmtId="0" fontId="11" fillId="3" borderId="0" xfId="0" applyFont="1" applyFill="1"/>
    <xf numFmtId="0" fontId="12" fillId="3" borderId="0" xfId="0" applyFont="1" applyFill="1"/>
    <xf numFmtId="0" fontId="11" fillId="2" borderId="0" xfId="0" applyFont="1" applyFill="1" applyAlignment="1">
      <alignment horizontal="center" vertical="center" wrapText="1"/>
    </xf>
    <xf numFmtId="0" fontId="13" fillId="3" borderId="0" xfId="0" applyFont="1" applyFill="1"/>
    <xf numFmtId="0" fontId="15" fillId="5" borderId="0" xfId="0" applyFont="1" applyFill="1" applyAlignment="1">
      <alignment horizontal="left" vertical="center"/>
    </xf>
    <xf numFmtId="0" fontId="16" fillId="5" borderId="0" xfId="0" applyFont="1" applyFill="1" applyAlignment="1">
      <alignment horizontal="left" vertical="center"/>
    </xf>
    <xf numFmtId="0" fontId="17" fillId="2" borderId="0" xfId="0" applyFont="1" applyFill="1"/>
    <xf numFmtId="3" fontId="3" fillId="3" borderId="0" xfId="0" applyNumberFormat="1" applyFont="1" applyFill="1"/>
    <xf numFmtId="164" fontId="3" fillId="3" borderId="0" xfId="0" applyNumberFormat="1" applyFont="1" applyFill="1"/>
    <xf numFmtId="0" fontId="18" fillId="3" borderId="0" xfId="1" applyFont="1" applyFill="1" applyAlignment="1">
      <alignment horizontal="left"/>
    </xf>
    <xf numFmtId="0" fontId="9" fillId="3" borderId="0" xfId="1" applyFont="1" applyFill="1" applyAlignment="1">
      <alignment horizontal="left"/>
    </xf>
    <xf numFmtId="0" fontId="23" fillId="8" borderId="2" xfId="0" applyFont="1" applyFill="1" applyBorder="1" applyAlignment="1">
      <alignment horizontal="left" vertical="center"/>
    </xf>
    <xf numFmtId="0" fontId="10" fillId="0" borderId="3" xfId="0" applyFont="1" applyBorder="1"/>
    <xf numFmtId="0" fontId="22" fillId="7" borderId="4" xfId="0" applyFont="1" applyFill="1" applyBorder="1" applyAlignment="1">
      <alignment horizontal="center" vertical="center" wrapText="1"/>
    </xf>
    <xf numFmtId="3" fontId="13" fillId="0" borderId="5" xfId="0" applyNumberFormat="1" applyFont="1" applyBorder="1" applyAlignment="1">
      <alignment horizontal="right" vertical="center"/>
    </xf>
    <xf numFmtId="3" fontId="13" fillId="0" borderId="6" xfId="0" applyNumberFormat="1" applyFont="1" applyBorder="1" applyAlignment="1">
      <alignment horizontal="right" vertical="center"/>
    </xf>
    <xf numFmtId="164" fontId="22" fillId="7" borderId="2" xfId="0" applyNumberFormat="1" applyFont="1" applyFill="1" applyBorder="1" applyAlignment="1">
      <alignment horizontal="right" vertical="center"/>
    </xf>
    <xf numFmtId="164" fontId="22" fillId="7" borderId="2" xfId="0" applyNumberFormat="1" applyFont="1" applyFill="1" applyBorder="1" applyAlignment="1">
      <alignment horizontal="left" vertical="center"/>
    </xf>
    <xf numFmtId="164" fontId="26" fillId="7" borderId="2" xfId="0" applyNumberFormat="1" applyFont="1" applyFill="1" applyBorder="1" applyAlignment="1">
      <alignment horizontal="left" vertical="center" wrapText="1"/>
    </xf>
    <xf numFmtId="0" fontId="27" fillId="3" borderId="0" xfId="0" applyFont="1" applyFill="1"/>
    <xf numFmtId="3" fontId="21" fillId="6" borderId="1" xfId="0" applyNumberFormat="1" applyFont="1" applyFill="1" applyBorder="1" applyAlignment="1">
      <alignment vertical="center"/>
    </xf>
    <xf numFmtId="3" fontId="21" fillId="6" borderId="3" xfId="0" applyNumberFormat="1" applyFont="1" applyFill="1" applyBorder="1" applyAlignment="1">
      <alignment vertical="center"/>
    </xf>
    <xf numFmtId="3" fontId="21" fillId="6" borderId="7" xfId="0" applyNumberFormat="1" applyFont="1" applyFill="1" applyBorder="1" applyAlignment="1">
      <alignment vertical="center"/>
    </xf>
    <xf numFmtId="3" fontId="21" fillId="6" borderId="9" xfId="0" applyNumberFormat="1" applyFont="1" applyFill="1" applyBorder="1" applyAlignment="1">
      <alignment vertical="center"/>
    </xf>
    <xf numFmtId="3" fontId="21" fillId="6" borderId="10" xfId="0" applyNumberFormat="1" applyFont="1" applyFill="1" applyBorder="1" applyAlignment="1">
      <alignment vertical="center"/>
    </xf>
    <xf numFmtId="0" fontId="28" fillId="0" borderId="0" xfId="0" applyFont="1" applyAlignment="1">
      <alignment horizontal="center"/>
    </xf>
    <xf numFmtId="164" fontId="13" fillId="0" borderId="5" xfId="0" applyNumberFormat="1" applyFont="1" applyBorder="1" applyAlignment="1">
      <alignment horizontal="right" vertical="center"/>
    </xf>
    <xf numFmtId="164" fontId="13" fillId="0" borderId="6" xfId="0" applyNumberFormat="1" applyFont="1" applyBorder="1" applyAlignment="1">
      <alignment horizontal="right" vertical="center"/>
    </xf>
    <xf numFmtId="0" fontId="23" fillId="8" borderId="12" xfId="0" applyFont="1" applyFill="1" applyBorder="1" applyAlignment="1">
      <alignment horizontal="left" vertical="center"/>
    </xf>
    <xf numFmtId="0" fontId="23" fillId="8" borderId="13" xfId="0" applyFont="1" applyFill="1" applyBorder="1" applyAlignment="1">
      <alignment horizontal="left" vertical="center"/>
    </xf>
    <xf numFmtId="3" fontId="21" fillId="6" borderId="14" xfId="0" applyNumberFormat="1" applyFont="1" applyFill="1" applyBorder="1" applyAlignment="1">
      <alignment vertical="center"/>
    </xf>
    <xf numFmtId="0" fontId="22" fillId="8" borderId="4" xfId="0" applyFont="1" applyFill="1" applyBorder="1" applyAlignment="1">
      <alignment horizontal="center" vertical="center" wrapText="1"/>
    </xf>
    <xf numFmtId="3" fontId="22" fillId="7" borderId="2" xfId="0" applyNumberFormat="1" applyFont="1" applyFill="1" applyBorder="1" applyAlignment="1">
      <alignment horizontal="right" vertical="center"/>
    </xf>
    <xf numFmtId="0" fontId="0" fillId="0" borderId="16" xfId="0" applyBorder="1"/>
    <xf numFmtId="0" fontId="22" fillId="7" borderId="17" xfId="0" applyFont="1" applyFill="1" applyBorder="1" applyAlignment="1">
      <alignment horizontal="center" vertical="center" wrapText="1"/>
    </xf>
    <xf numFmtId="0" fontId="22" fillId="7" borderId="16" xfId="0" applyFont="1" applyFill="1" applyBorder="1" applyAlignment="1">
      <alignment horizontal="center" vertical="center" wrapText="1"/>
    </xf>
    <xf numFmtId="164" fontId="13" fillId="0" borderId="5" xfId="0" applyNumberFormat="1" applyFont="1" applyBorder="1" applyAlignment="1">
      <alignment vertical="center"/>
    </xf>
    <xf numFmtId="164" fontId="13" fillId="0" borderId="6" xfId="0" applyNumberFormat="1" applyFont="1" applyBorder="1" applyAlignment="1">
      <alignment vertical="center"/>
    </xf>
    <xf numFmtId="164" fontId="21" fillId="6" borderId="18" xfId="0" applyNumberFormat="1" applyFont="1" applyFill="1" applyBorder="1" applyAlignment="1">
      <alignment vertical="center"/>
    </xf>
    <xf numFmtId="164" fontId="21" fillId="6" borderId="19" xfId="0" applyNumberFormat="1" applyFont="1" applyFill="1" applyBorder="1" applyAlignment="1">
      <alignment vertical="center"/>
    </xf>
    <xf numFmtId="3" fontId="21" fillId="6" borderId="18" xfId="0" applyNumberFormat="1" applyFont="1" applyFill="1" applyBorder="1" applyAlignment="1">
      <alignment vertical="center"/>
    </xf>
    <xf numFmtId="3" fontId="21" fillId="6" borderId="19" xfId="0" applyNumberFormat="1" applyFont="1" applyFill="1" applyBorder="1" applyAlignment="1">
      <alignment vertical="center"/>
    </xf>
    <xf numFmtId="3" fontId="13" fillId="0" borderId="5" xfId="0" applyNumberFormat="1" applyFont="1" applyBorder="1" applyAlignment="1">
      <alignment vertical="center"/>
    </xf>
    <xf numFmtId="3" fontId="13" fillId="0" borderId="6" xfId="0" applyNumberFormat="1" applyFont="1" applyBorder="1" applyAlignment="1">
      <alignment vertical="center"/>
    </xf>
    <xf numFmtId="0" fontId="0" fillId="0" borderId="4" xfId="0" applyBorder="1"/>
    <xf numFmtId="0" fontId="30" fillId="4" borderId="0" xfId="0" applyFont="1" applyFill="1" applyAlignment="1">
      <alignment vertical="top"/>
    </xf>
    <xf numFmtId="0" fontId="30" fillId="4" borderId="0" xfId="0" applyFont="1" applyFill="1"/>
    <xf numFmtId="0" fontId="30" fillId="4" borderId="0" xfId="0" applyFont="1" applyFill="1" applyAlignment="1">
      <alignment horizontal="left" vertical="top" wrapText="1" shrinkToFit="1"/>
    </xf>
    <xf numFmtId="0" fontId="31" fillId="4" borderId="0" xfId="0" applyFont="1" applyFill="1" applyAlignment="1">
      <alignment horizontal="left" vertical="center"/>
    </xf>
    <xf numFmtId="0" fontId="32" fillId="0" borderId="4" xfId="0" applyFont="1" applyBorder="1"/>
    <xf numFmtId="0" fontId="35" fillId="3" borderId="0" xfId="0" applyFont="1" applyFill="1"/>
    <xf numFmtId="0" fontId="36" fillId="0" borderId="1" xfId="0" applyFont="1" applyBorder="1"/>
    <xf numFmtId="0" fontId="36" fillId="0" borderId="0" xfId="0" applyFont="1"/>
    <xf numFmtId="0" fontId="37" fillId="0" borderId="3" xfId="1" applyFont="1" applyBorder="1" applyAlignment="1"/>
    <xf numFmtId="0" fontId="37" fillId="0" borderId="9" xfId="1" applyFont="1" applyBorder="1" applyAlignment="1"/>
    <xf numFmtId="0" fontId="37" fillId="0" borderId="8" xfId="1" applyFont="1" applyBorder="1" applyAlignment="1"/>
    <xf numFmtId="3" fontId="21" fillId="6" borderId="20" xfId="0" applyNumberFormat="1" applyFont="1" applyFill="1" applyBorder="1" applyAlignment="1">
      <alignment vertical="center"/>
    </xf>
    <xf numFmtId="3" fontId="21" fillId="6" borderId="21" xfId="0" applyNumberFormat="1" applyFont="1" applyFill="1" applyBorder="1" applyAlignment="1">
      <alignment vertical="center"/>
    </xf>
    <xf numFmtId="164" fontId="22" fillId="7" borderId="13" xfId="0" applyNumberFormat="1" applyFont="1" applyFill="1" applyBorder="1" applyAlignment="1">
      <alignment horizontal="left" vertical="center"/>
    </xf>
    <xf numFmtId="164" fontId="22" fillId="7" borderId="22" xfId="0" applyNumberFormat="1" applyFont="1" applyFill="1" applyBorder="1" applyAlignment="1">
      <alignment horizontal="right" vertical="center"/>
    </xf>
    <xf numFmtId="3" fontId="13" fillId="9" borderId="5" xfId="0" applyNumberFormat="1" applyFont="1" applyFill="1" applyBorder="1" applyAlignment="1">
      <alignment horizontal="right" vertical="center"/>
    </xf>
    <xf numFmtId="3" fontId="13" fillId="9" borderId="6" xfId="0" applyNumberFormat="1" applyFont="1" applyFill="1" applyBorder="1" applyAlignment="1">
      <alignment horizontal="right" vertical="center"/>
    </xf>
    <xf numFmtId="3" fontId="13" fillId="8" borderId="6" xfId="0" applyNumberFormat="1" applyFont="1" applyFill="1" applyBorder="1" applyAlignment="1">
      <alignment horizontal="right" vertical="center"/>
    </xf>
    <xf numFmtId="0" fontId="4" fillId="2" borderId="0" xfId="0" applyFont="1" applyFill="1" applyAlignment="1">
      <alignment horizontal="center"/>
    </xf>
    <xf numFmtId="0" fontId="37" fillId="0" borderId="3" xfId="1" applyFont="1" applyBorder="1" applyAlignment="1">
      <alignment horizontal="left"/>
    </xf>
    <xf numFmtId="0" fontId="37" fillId="0" borderId="9" xfId="1" applyFont="1" applyBorder="1" applyAlignment="1">
      <alignment horizontal="left"/>
    </xf>
    <xf numFmtId="0" fontId="37" fillId="0" borderId="8" xfId="1" applyFont="1" applyBorder="1" applyAlignment="1">
      <alignment horizontal="left"/>
    </xf>
    <xf numFmtId="0" fontId="37" fillId="0" borderId="1" xfId="1" applyFont="1" applyBorder="1" applyAlignment="1">
      <alignment horizontal="left"/>
    </xf>
    <xf numFmtId="0" fontId="30" fillId="4" borderId="0" xfId="0" applyFont="1" applyFill="1" applyAlignment="1">
      <alignment horizontal="justify" vertical="top" wrapText="1" shrinkToFit="1"/>
    </xf>
    <xf numFmtId="0" fontId="31" fillId="0" borderId="0" xfId="0" applyFont="1" applyAlignment="1">
      <alignment horizontal="justify" vertical="top" wrapText="1"/>
    </xf>
    <xf numFmtId="0" fontId="33" fillId="5" borderId="0" xfId="0" applyFont="1" applyFill="1" applyAlignment="1">
      <alignment horizontal="justify" vertical="center" wrapText="1"/>
    </xf>
    <xf numFmtId="0" fontId="33" fillId="5" borderId="0" xfId="0" applyFont="1" applyFill="1" applyAlignment="1">
      <alignment horizontal="left" vertical="center" wrapText="1"/>
    </xf>
    <xf numFmtId="0" fontId="0" fillId="0" borderId="0" xfId="0"/>
    <xf numFmtId="0" fontId="34" fillId="5" borderId="0" xfId="0" applyFont="1" applyFill="1" applyAlignment="1">
      <alignment horizontal="justify"/>
    </xf>
    <xf numFmtId="0" fontId="23" fillId="8" borderId="11" xfId="0" applyFont="1" applyFill="1" applyBorder="1" applyAlignment="1">
      <alignment horizontal="left" vertical="center"/>
    </xf>
    <xf numFmtId="0" fontId="23" fillId="8" borderId="5" xfId="0" applyFont="1" applyFill="1" applyBorder="1" applyAlignment="1">
      <alignment horizontal="left" vertical="center"/>
    </xf>
    <xf numFmtId="0" fontId="21" fillId="6" borderId="11" xfId="0" applyFont="1" applyFill="1" applyBorder="1" applyAlignment="1">
      <alignment horizontal="left" vertical="center"/>
    </xf>
    <xf numFmtId="0" fontId="21" fillId="6" borderId="15" xfId="0" applyFont="1" applyFill="1" applyBorder="1" applyAlignment="1">
      <alignment horizontal="left" vertical="center"/>
    </xf>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2</xdr:col>
      <xdr:colOff>47715</xdr:colOff>
      <xdr:row>8</xdr:row>
      <xdr:rowOff>33183</xdr:rowOff>
    </xdr:from>
    <xdr:to>
      <xdr:col>17</xdr:col>
      <xdr:colOff>220445</xdr:colOff>
      <xdr:row>11</xdr:row>
      <xdr:rowOff>57149</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295365" y="1480983"/>
          <a:ext cx="11602730" cy="566891"/>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2007 - 2022</a:t>
          </a:r>
        </a:p>
      </xdr:txBody>
    </xdr:sp>
    <xdr:clientData/>
  </xdr:twoCellAnchor>
  <xdr:twoCellAnchor editAs="oneCell">
    <xdr:from>
      <xdr:col>2</xdr:col>
      <xdr:colOff>0</xdr:colOff>
      <xdr:row>1</xdr:row>
      <xdr:rowOff>0</xdr:rowOff>
    </xdr:from>
    <xdr:to>
      <xdr:col>17</xdr:col>
      <xdr:colOff>228600</xdr:colOff>
      <xdr:row>7</xdr:row>
      <xdr:rowOff>52848</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247650" y="180975"/>
          <a:ext cx="11658600" cy="1138698"/>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Condiciones de Trabajo y Relaciones Laborales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Fondo de Garantía Salarial</a:t>
          </a:r>
        </a:p>
      </xdr:txBody>
    </xdr:sp>
    <xdr:clientData/>
  </xdr:twoCellAnchor>
  <xdr:twoCellAnchor editAs="oneCell">
    <xdr:from>
      <xdr:col>2</xdr:col>
      <xdr:colOff>133350</xdr:colOff>
      <xdr:row>1</xdr:row>
      <xdr:rowOff>38100</xdr:rowOff>
    </xdr:from>
    <xdr:to>
      <xdr:col>3</xdr:col>
      <xdr:colOff>400050</xdr:colOff>
      <xdr:row>7</xdr:row>
      <xdr:rowOff>38748</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cstate="print"/>
        <a:srcRect l="6699" t="5882" r="8133" b="4411"/>
        <a:stretch/>
      </xdr:blipFill>
      <xdr:spPr bwMode="auto">
        <a:xfrm>
          <a:off x="381000" y="219075"/>
          <a:ext cx="1028700" cy="1086498"/>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733515</xdr:colOff>
      <xdr:row>6</xdr:row>
      <xdr:rowOff>185583</xdr:rowOff>
    </xdr:from>
    <xdr:to>
      <xdr:col>11</xdr:col>
      <xdr:colOff>76200</xdr:colOff>
      <xdr:row>9</xdr:row>
      <xdr:rowOff>152399</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33515" y="1480983"/>
          <a:ext cx="7724685" cy="566891"/>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twoCellAnchor editAs="oneCell">
    <xdr:from>
      <xdr:col>0</xdr:col>
      <xdr:colOff>600075</xdr:colOff>
      <xdr:row>0</xdr:row>
      <xdr:rowOff>104775</xdr:rowOff>
    </xdr:from>
    <xdr:to>
      <xdr:col>11</xdr:col>
      <xdr:colOff>171450</xdr:colOff>
      <xdr:row>5</xdr:row>
      <xdr:rowOff>148098</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600075" y="104775"/>
          <a:ext cx="7953375" cy="1138698"/>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Condiciones de Trabajo y Relaciones Laborales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Fondo de Garantía Salarial</a:t>
          </a:r>
        </a:p>
      </xdr:txBody>
    </xdr:sp>
    <xdr:clientData/>
  </xdr:twoCellAnchor>
  <xdr:twoCellAnchor>
    <xdr:from>
      <xdr:col>12</xdr:col>
      <xdr:colOff>123825</xdr:colOff>
      <xdr:row>2</xdr:row>
      <xdr:rowOff>114300</xdr:rowOff>
    </xdr:from>
    <xdr:to>
      <xdr:col>13</xdr:col>
      <xdr:colOff>607460</xdr:colOff>
      <xdr:row>4</xdr:row>
      <xdr:rowOff>66675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flipH="1">
          <a:off x="9267825" y="514350"/>
          <a:ext cx="1245635"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47714</xdr:colOff>
      <xdr:row>8</xdr:row>
      <xdr:rowOff>33183</xdr:rowOff>
    </xdr:from>
    <xdr:to>
      <xdr:col>16</xdr:col>
      <xdr:colOff>228676</xdr:colOff>
      <xdr:row>11</xdr:row>
      <xdr:rowOff>57149</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295364" y="1585758"/>
          <a:ext cx="13849337" cy="566891"/>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2007 - 2022</a:t>
          </a:r>
        </a:p>
      </xdr:txBody>
    </xdr:sp>
    <xdr:clientData/>
  </xdr:twoCellAnchor>
  <xdr:twoCellAnchor editAs="oneCell">
    <xdr:from>
      <xdr:col>0</xdr:col>
      <xdr:colOff>247649</xdr:colOff>
      <xdr:row>1</xdr:row>
      <xdr:rowOff>0</xdr:rowOff>
    </xdr:from>
    <xdr:to>
      <xdr:col>16</xdr:col>
      <xdr:colOff>247649</xdr:colOff>
      <xdr:row>6</xdr:row>
      <xdr:rowOff>129048</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247649" y="180975"/>
          <a:ext cx="13916025" cy="1138698"/>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Condiciones de Trabajo y Relaciones Laborales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Fondo de Garantía Salarial</a:t>
          </a:r>
        </a:p>
      </xdr:txBody>
    </xdr:sp>
    <xdr:clientData/>
  </xdr:twoCellAnchor>
  <xdr:twoCellAnchor>
    <xdr:from>
      <xdr:col>16</xdr:col>
      <xdr:colOff>742950</xdr:colOff>
      <xdr:row>2</xdr:row>
      <xdr:rowOff>142875</xdr:rowOff>
    </xdr:from>
    <xdr:to>
      <xdr:col>18</xdr:col>
      <xdr:colOff>464585</xdr:colOff>
      <xdr:row>4</xdr:row>
      <xdr:rowOff>123825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4658975" y="504825"/>
          <a:ext cx="1245635"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47715</xdr:colOff>
      <xdr:row>8</xdr:row>
      <xdr:rowOff>137958</xdr:rowOff>
    </xdr:from>
    <xdr:to>
      <xdr:col>16</xdr:col>
      <xdr:colOff>529916</xdr:colOff>
      <xdr:row>11</xdr:row>
      <xdr:rowOff>66674</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295365" y="1585758"/>
          <a:ext cx="14588726" cy="566891"/>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2007 - 2022</a:t>
          </a:r>
        </a:p>
      </xdr:txBody>
    </xdr:sp>
    <xdr:clientData/>
  </xdr:twoCellAnchor>
  <xdr:twoCellAnchor editAs="oneCell">
    <xdr:from>
      <xdr:col>0</xdr:col>
      <xdr:colOff>247649</xdr:colOff>
      <xdr:row>1</xdr:row>
      <xdr:rowOff>0</xdr:rowOff>
    </xdr:from>
    <xdr:to>
      <xdr:col>16</xdr:col>
      <xdr:colOff>552449</xdr:colOff>
      <xdr:row>7</xdr:row>
      <xdr:rowOff>52848</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247649" y="180975"/>
          <a:ext cx="14658975" cy="1138698"/>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Condiciones de Trabajo y Relaciones Laborales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Fondo de Garantía Salarial</a:t>
          </a:r>
        </a:p>
      </xdr:txBody>
    </xdr:sp>
    <xdr:clientData/>
  </xdr:twoCellAnchor>
  <xdr:twoCellAnchor>
    <xdr:from>
      <xdr:col>17</xdr:col>
      <xdr:colOff>409575</xdr:colOff>
      <xdr:row>2</xdr:row>
      <xdr:rowOff>123825</xdr:rowOff>
    </xdr:from>
    <xdr:to>
      <xdr:col>19</xdr:col>
      <xdr:colOff>131210</xdr:colOff>
      <xdr:row>5</xdr:row>
      <xdr:rowOff>28575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flipH="1">
          <a:off x="13906500" y="485775"/>
          <a:ext cx="1245635"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47715</xdr:colOff>
      <xdr:row>8</xdr:row>
      <xdr:rowOff>91336</xdr:rowOff>
    </xdr:from>
    <xdr:to>
      <xdr:col>17</xdr:col>
      <xdr:colOff>709439</xdr:colOff>
      <xdr:row>10</xdr:row>
      <xdr:rowOff>197016</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298373" y="1585257"/>
          <a:ext cx="14578250" cy="566891"/>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2007 - 2022</a:t>
          </a:r>
        </a:p>
      </xdr:txBody>
    </xdr:sp>
    <xdr:clientData/>
  </xdr:twoCellAnchor>
  <xdr:twoCellAnchor editAs="oneCell">
    <xdr:from>
      <xdr:col>0</xdr:col>
      <xdr:colOff>250657</xdr:colOff>
      <xdr:row>1</xdr:row>
      <xdr:rowOff>0</xdr:rowOff>
    </xdr:from>
    <xdr:to>
      <xdr:col>17</xdr:col>
      <xdr:colOff>731921</xdr:colOff>
      <xdr:row>7</xdr:row>
      <xdr:rowOff>55856</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250657" y="180474"/>
          <a:ext cx="14648448" cy="1138698"/>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Condiciones de Trabajo y Relaciones Laborales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Fondo de Garantía Salarial</a:t>
          </a:r>
        </a:p>
      </xdr:txBody>
    </xdr:sp>
    <xdr:clientData/>
  </xdr:twoCellAnchor>
  <xdr:twoCellAnchor>
    <xdr:from>
      <xdr:col>18</xdr:col>
      <xdr:colOff>149392</xdr:colOff>
      <xdr:row>2</xdr:row>
      <xdr:rowOff>54143</xdr:rowOff>
    </xdr:from>
    <xdr:to>
      <xdr:col>19</xdr:col>
      <xdr:colOff>633027</xdr:colOff>
      <xdr:row>4</xdr:row>
      <xdr:rowOff>140870</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15078576" y="415090"/>
          <a:ext cx="1245635"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47715</xdr:colOff>
      <xdr:row>8</xdr:row>
      <xdr:rowOff>90333</xdr:rowOff>
    </xdr:from>
    <xdr:to>
      <xdr:col>17</xdr:col>
      <xdr:colOff>663358</xdr:colOff>
      <xdr:row>10</xdr:row>
      <xdr:rowOff>152399</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304890" y="1585758"/>
          <a:ext cx="14569768" cy="519266"/>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2007 - 2022</a:t>
          </a:r>
        </a:p>
      </xdr:txBody>
    </xdr:sp>
    <xdr:clientData/>
  </xdr:twoCellAnchor>
  <xdr:twoCellAnchor editAs="oneCell">
    <xdr:from>
      <xdr:col>0</xdr:col>
      <xdr:colOff>257174</xdr:colOff>
      <xdr:row>1</xdr:row>
      <xdr:rowOff>0</xdr:rowOff>
    </xdr:from>
    <xdr:to>
      <xdr:col>17</xdr:col>
      <xdr:colOff>685799</xdr:colOff>
      <xdr:row>7</xdr:row>
      <xdr:rowOff>52848</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257174" y="180975"/>
          <a:ext cx="14639925" cy="1138698"/>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Condiciones de Trabajo y Relaciones Laborales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Fondo de Garantía Salarial</a:t>
          </a:r>
        </a:p>
      </xdr:txBody>
    </xdr:sp>
    <xdr:clientData/>
  </xdr:twoCellAnchor>
  <xdr:twoCellAnchor>
    <xdr:from>
      <xdr:col>19</xdr:col>
      <xdr:colOff>314325</xdr:colOff>
      <xdr:row>2</xdr:row>
      <xdr:rowOff>123825</xdr:rowOff>
    </xdr:from>
    <xdr:to>
      <xdr:col>21</xdr:col>
      <xdr:colOff>35960</xdr:colOff>
      <xdr:row>5</xdr:row>
      <xdr:rowOff>28575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4373225" y="485775"/>
          <a:ext cx="1245635"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47715</xdr:colOff>
      <xdr:row>8</xdr:row>
      <xdr:rowOff>90333</xdr:rowOff>
    </xdr:from>
    <xdr:to>
      <xdr:col>17</xdr:col>
      <xdr:colOff>705368</xdr:colOff>
      <xdr:row>10</xdr:row>
      <xdr:rowOff>152399</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295365" y="1585758"/>
          <a:ext cx="15735728" cy="519266"/>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2007 - 2022</a:t>
          </a:r>
        </a:p>
      </xdr:txBody>
    </xdr:sp>
    <xdr:clientData/>
  </xdr:twoCellAnchor>
  <xdr:twoCellAnchor editAs="oneCell">
    <xdr:from>
      <xdr:col>1</xdr:col>
      <xdr:colOff>0</xdr:colOff>
      <xdr:row>1</xdr:row>
      <xdr:rowOff>0</xdr:rowOff>
    </xdr:from>
    <xdr:to>
      <xdr:col>17</xdr:col>
      <xdr:colOff>733425</xdr:colOff>
      <xdr:row>7</xdr:row>
      <xdr:rowOff>52848</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247650" y="180975"/>
          <a:ext cx="15811500" cy="1138698"/>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Condiciones de Trabajo y Relaciones Laborales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Fondo de Garantía Salarial</a:t>
          </a:r>
        </a:p>
      </xdr:txBody>
    </xdr:sp>
    <xdr:clientData/>
  </xdr:twoCellAnchor>
  <xdr:twoCellAnchor>
    <xdr:from>
      <xdr:col>18</xdr:col>
      <xdr:colOff>723900</xdr:colOff>
      <xdr:row>2</xdr:row>
      <xdr:rowOff>123825</xdr:rowOff>
    </xdr:from>
    <xdr:to>
      <xdr:col>20</xdr:col>
      <xdr:colOff>445535</xdr:colOff>
      <xdr:row>5</xdr:row>
      <xdr:rowOff>28575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14363700" y="485775"/>
          <a:ext cx="1245635"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2:P29"/>
  <sheetViews>
    <sheetView tabSelected="1" workbookViewId="0"/>
  </sheetViews>
  <sheetFormatPr baseColWidth="10" defaultRowHeight="14.25" x14ac:dyDescent="0.2"/>
  <cols>
    <col min="1" max="2" width="3.7109375" style="1" customWidth="1"/>
    <col min="3" max="17" width="11.42578125" style="1" customWidth="1"/>
    <col min="18" max="259" width="11.42578125" style="1"/>
    <col min="260" max="260" width="9.7109375" style="1" customWidth="1"/>
    <col min="261" max="261" width="6.5703125" style="1" customWidth="1"/>
    <col min="262" max="262" width="9.5703125" style="1" customWidth="1"/>
    <col min="263" max="270" width="11.140625" style="1" customWidth="1"/>
    <col min="271" max="515" width="11.42578125" style="1"/>
    <col min="516" max="516" width="9.7109375" style="1" customWidth="1"/>
    <col min="517" max="517" width="6.5703125" style="1" customWidth="1"/>
    <col min="518" max="518" width="9.5703125" style="1" customWidth="1"/>
    <col min="519" max="526" width="11.140625" style="1" customWidth="1"/>
    <col min="527" max="771" width="11.42578125" style="1"/>
    <col min="772" max="772" width="9.7109375" style="1" customWidth="1"/>
    <col min="773" max="773" width="6.5703125" style="1" customWidth="1"/>
    <col min="774" max="774" width="9.5703125" style="1" customWidth="1"/>
    <col min="775" max="782" width="11.140625" style="1" customWidth="1"/>
    <col min="783" max="1027" width="11.42578125" style="1"/>
    <col min="1028" max="1028" width="9.7109375" style="1" customWidth="1"/>
    <col min="1029" max="1029" width="6.5703125" style="1" customWidth="1"/>
    <col min="1030" max="1030" width="9.5703125" style="1" customWidth="1"/>
    <col min="1031" max="1038" width="11.140625" style="1" customWidth="1"/>
    <col min="1039" max="1283" width="11.42578125" style="1"/>
    <col min="1284" max="1284" width="9.7109375" style="1" customWidth="1"/>
    <col min="1285" max="1285" width="6.5703125" style="1" customWidth="1"/>
    <col min="1286" max="1286" width="9.5703125" style="1" customWidth="1"/>
    <col min="1287" max="1294" width="11.140625" style="1" customWidth="1"/>
    <col min="1295" max="1539" width="11.42578125" style="1"/>
    <col min="1540" max="1540" width="9.7109375" style="1" customWidth="1"/>
    <col min="1541" max="1541" width="6.5703125" style="1" customWidth="1"/>
    <col min="1542" max="1542" width="9.5703125" style="1" customWidth="1"/>
    <col min="1543" max="1550" width="11.140625" style="1" customWidth="1"/>
    <col min="1551" max="1795" width="11.42578125" style="1"/>
    <col min="1796" max="1796" width="9.7109375" style="1" customWidth="1"/>
    <col min="1797" max="1797" width="6.5703125" style="1" customWidth="1"/>
    <col min="1798" max="1798" width="9.5703125" style="1" customWidth="1"/>
    <col min="1799" max="1806" width="11.140625" style="1" customWidth="1"/>
    <col min="1807" max="2051" width="11.42578125" style="1"/>
    <col min="2052" max="2052" width="9.7109375" style="1" customWidth="1"/>
    <col min="2053" max="2053" width="6.5703125" style="1" customWidth="1"/>
    <col min="2054" max="2054" width="9.5703125" style="1" customWidth="1"/>
    <col min="2055" max="2062" width="11.140625" style="1" customWidth="1"/>
    <col min="2063" max="2307" width="11.42578125" style="1"/>
    <col min="2308" max="2308" width="9.7109375" style="1" customWidth="1"/>
    <col min="2309" max="2309" width="6.5703125" style="1" customWidth="1"/>
    <col min="2310" max="2310" width="9.5703125" style="1" customWidth="1"/>
    <col min="2311" max="2318" width="11.140625" style="1" customWidth="1"/>
    <col min="2319" max="2563" width="11.42578125" style="1"/>
    <col min="2564" max="2564" width="9.7109375" style="1" customWidth="1"/>
    <col min="2565" max="2565" width="6.5703125" style="1" customWidth="1"/>
    <col min="2566" max="2566" width="9.5703125" style="1" customWidth="1"/>
    <col min="2567" max="2574" width="11.140625" style="1" customWidth="1"/>
    <col min="2575" max="2819" width="11.42578125" style="1"/>
    <col min="2820" max="2820" width="9.7109375" style="1" customWidth="1"/>
    <col min="2821" max="2821" width="6.5703125" style="1" customWidth="1"/>
    <col min="2822" max="2822" width="9.5703125" style="1" customWidth="1"/>
    <col min="2823" max="2830" width="11.140625" style="1" customWidth="1"/>
    <col min="2831" max="3075" width="11.42578125" style="1"/>
    <col min="3076" max="3076" width="9.7109375" style="1" customWidth="1"/>
    <col min="3077" max="3077" width="6.5703125" style="1" customWidth="1"/>
    <col min="3078" max="3078" width="9.5703125" style="1" customWidth="1"/>
    <col min="3079" max="3086" width="11.140625" style="1" customWidth="1"/>
    <col min="3087" max="3331" width="11.42578125" style="1"/>
    <col min="3332" max="3332" width="9.7109375" style="1" customWidth="1"/>
    <col min="3333" max="3333" width="6.5703125" style="1" customWidth="1"/>
    <col min="3334" max="3334" width="9.5703125" style="1" customWidth="1"/>
    <col min="3335" max="3342" width="11.140625" style="1" customWidth="1"/>
    <col min="3343" max="3587" width="11.42578125" style="1"/>
    <col min="3588" max="3588" width="9.7109375" style="1" customWidth="1"/>
    <col min="3589" max="3589" width="6.5703125" style="1" customWidth="1"/>
    <col min="3590" max="3590" width="9.5703125" style="1" customWidth="1"/>
    <col min="3591" max="3598" width="11.140625" style="1" customWidth="1"/>
    <col min="3599" max="3843" width="11.42578125" style="1"/>
    <col min="3844" max="3844" width="9.7109375" style="1" customWidth="1"/>
    <col min="3845" max="3845" width="6.5703125" style="1" customWidth="1"/>
    <col min="3846" max="3846" width="9.5703125" style="1" customWidth="1"/>
    <col min="3847" max="3854" width="11.140625" style="1" customWidth="1"/>
    <col min="3855" max="4099" width="11.42578125" style="1"/>
    <col min="4100" max="4100" width="9.7109375" style="1" customWidth="1"/>
    <col min="4101" max="4101" width="6.5703125" style="1" customWidth="1"/>
    <col min="4102" max="4102" width="9.5703125" style="1" customWidth="1"/>
    <col min="4103" max="4110" width="11.140625" style="1" customWidth="1"/>
    <col min="4111" max="4355" width="11.42578125" style="1"/>
    <col min="4356" max="4356" width="9.7109375" style="1" customWidth="1"/>
    <col min="4357" max="4357" width="6.5703125" style="1" customWidth="1"/>
    <col min="4358" max="4358" width="9.5703125" style="1" customWidth="1"/>
    <col min="4359" max="4366" width="11.140625" style="1" customWidth="1"/>
    <col min="4367" max="4611" width="11.42578125" style="1"/>
    <col min="4612" max="4612" width="9.7109375" style="1" customWidth="1"/>
    <col min="4613" max="4613" width="6.5703125" style="1" customWidth="1"/>
    <col min="4614" max="4614" width="9.5703125" style="1" customWidth="1"/>
    <col min="4615" max="4622" width="11.140625" style="1" customWidth="1"/>
    <col min="4623" max="4867" width="11.42578125" style="1"/>
    <col min="4868" max="4868" width="9.7109375" style="1" customWidth="1"/>
    <col min="4869" max="4869" width="6.5703125" style="1" customWidth="1"/>
    <col min="4870" max="4870" width="9.5703125" style="1" customWidth="1"/>
    <col min="4871" max="4878" width="11.140625" style="1" customWidth="1"/>
    <col min="4879" max="5123" width="11.42578125" style="1"/>
    <col min="5124" max="5124" width="9.7109375" style="1" customWidth="1"/>
    <col min="5125" max="5125" width="6.5703125" style="1" customWidth="1"/>
    <col min="5126" max="5126" width="9.5703125" style="1" customWidth="1"/>
    <col min="5127" max="5134" width="11.140625" style="1" customWidth="1"/>
    <col min="5135" max="5379" width="11.42578125" style="1"/>
    <col min="5380" max="5380" width="9.7109375" style="1" customWidth="1"/>
    <col min="5381" max="5381" width="6.5703125" style="1" customWidth="1"/>
    <col min="5382" max="5382" width="9.5703125" style="1" customWidth="1"/>
    <col min="5383" max="5390" width="11.140625" style="1" customWidth="1"/>
    <col min="5391" max="5635" width="11.42578125" style="1"/>
    <col min="5636" max="5636" width="9.7109375" style="1" customWidth="1"/>
    <col min="5637" max="5637" width="6.5703125" style="1" customWidth="1"/>
    <col min="5638" max="5638" width="9.5703125" style="1" customWidth="1"/>
    <col min="5639" max="5646" width="11.140625" style="1" customWidth="1"/>
    <col min="5647" max="5891" width="11.42578125" style="1"/>
    <col min="5892" max="5892" width="9.7109375" style="1" customWidth="1"/>
    <col min="5893" max="5893" width="6.5703125" style="1" customWidth="1"/>
    <col min="5894" max="5894" width="9.5703125" style="1" customWidth="1"/>
    <col min="5895" max="5902" width="11.140625" style="1" customWidth="1"/>
    <col min="5903" max="6147" width="11.42578125" style="1"/>
    <col min="6148" max="6148" width="9.7109375" style="1" customWidth="1"/>
    <col min="6149" max="6149" width="6.5703125" style="1" customWidth="1"/>
    <col min="6150" max="6150" width="9.5703125" style="1" customWidth="1"/>
    <col min="6151" max="6158" width="11.140625" style="1" customWidth="1"/>
    <col min="6159" max="6403" width="11.42578125" style="1"/>
    <col min="6404" max="6404" width="9.7109375" style="1" customWidth="1"/>
    <col min="6405" max="6405" width="6.5703125" style="1" customWidth="1"/>
    <col min="6406" max="6406" width="9.5703125" style="1" customWidth="1"/>
    <col min="6407" max="6414" width="11.140625" style="1" customWidth="1"/>
    <col min="6415" max="6659" width="11.42578125" style="1"/>
    <col min="6660" max="6660" width="9.7109375" style="1" customWidth="1"/>
    <col min="6661" max="6661" width="6.5703125" style="1" customWidth="1"/>
    <col min="6662" max="6662" width="9.5703125" style="1" customWidth="1"/>
    <col min="6663" max="6670" width="11.140625" style="1" customWidth="1"/>
    <col min="6671" max="6915" width="11.42578125" style="1"/>
    <col min="6916" max="6916" width="9.7109375" style="1" customWidth="1"/>
    <col min="6917" max="6917" width="6.5703125" style="1" customWidth="1"/>
    <col min="6918" max="6918" width="9.5703125" style="1" customWidth="1"/>
    <col min="6919" max="6926" width="11.140625" style="1" customWidth="1"/>
    <col min="6927" max="7171" width="11.42578125" style="1"/>
    <col min="7172" max="7172" width="9.7109375" style="1" customWidth="1"/>
    <col min="7173" max="7173" width="6.5703125" style="1" customWidth="1"/>
    <col min="7174" max="7174" width="9.5703125" style="1" customWidth="1"/>
    <col min="7175" max="7182" width="11.140625" style="1" customWidth="1"/>
    <col min="7183" max="7427" width="11.42578125" style="1"/>
    <col min="7428" max="7428" width="9.7109375" style="1" customWidth="1"/>
    <col min="7429" max="7429" width="6.5703125" style="1" customWidth="1"/>
    <col min="7430" max="7430" width="9.5703125" style="1" customWidth="1"/>
    <col min="7431" max="7438" width="11.140625" style="1" customWidth="1"/>
    <col min="7439" max="7683" width="11.42578125" style="1"/>
    <col min="7684" max="7684" width="9.7109375" style="1" customWidth="1"/>
    <col min="7685" max="7685" width="6.5703125" style="1" customWidth="1"/>
    <col min="7686" max="7686" width="9.5703125" style="1" customWidth="1"/>
    <col min="7687" max="7694" width="11.140625" style="1" customWidth="1"/>
    <col min="7695" max="7939" width="11.42578125" style="1"/>
    <col min="7940" max="7940" width="9.7109375" style="1" customWidth="1"/>
    <col min="7941" max="7941" width="6.5703125" style="1" customWidth="1"/>
    <col min="7942" max="7942" width="9.5703125" style="1" customWidth="1"/>
    <col min="7943" max="7950" width="11.140625" style="1" customWidth="1"/>
    <col min="7951" max="8195" width="11.42578125" style="1"/>
    <col min="8196" max="8196" width="9.7109375" style="1" customWidth="1"/>
    <col min="8197" max="8197" width="6.5703125" style="1" customWidth="1"/>
    <col min="8198" max="8198" width="9.5703125" style="1" customWidth="1"/>
    <col min="8199" max="8206" width="11.140625" style="1" customWidth="1"/>
    <col min="8207" max="8451" width="11.42578125" style="1"/>
    <col min="8452" max="8452" width="9.7109375" style="1" customWidth="1"/>
    <col min="8453" max="8453" width="6.5703125" style="1" customWidth="1"/>
    <col min="8454" max="8454" width="9.5703125" style="1" customWidth="1"/>
    <col min="8455" max="8462" width="11.140625" style="1" customWidth="1"/>
    <col min="8463" max="8707" width="11.42578125" style="1"/>
    <col min="8708" max="8708" width="9.7109375" style="1" customWidth="1"/>
    <col min="8709" max="8709" width="6.5703125" style="1" customWidth="1"/>
    <col min="8710" max="8710" width="9.5703125" style="1" customWidth="1"/>
    <col min="8711" max="8718" width="11.140625" style="1" customWidth="1"/>
    <col min="8719" max="8963" width="11.42578125" style="1"/>
    <col min="8964" max="8964" width="9.7109375" style="1" customWidth="1"/>
    <col min="8965" max="8965" width="6.5703125" style="1" customWidth="1"/>
    <col min="8966" max="8966" width="9.5703125" style="1" customWidth="1"/>
    <col min="8967" max="8974" width="11.140625" style="1" customWidth="1"/>
    <col min="8975" max="9219" width="11.42578125" style="1"/>
    <col min="9220" max="9220" width="9.7109375" style="1" customWidth="1"/>
    <col min="9221" max="9221" width="6.5703125" style="1" customWidth="1"/>
    <col min="9222" max="9222" width="9.5703125" style="1" customWidth="1"/>
    <col min="9223" max="9230" width="11.140625" style="1" customWidth="1"/>
    <col min="9231" max="9475" width="11.42578125" style="1"/>
    <col min="9476" max="9476" width="9.7109375" style="1" customWidth="1"/>
    <col min="9477" max="9477" width="6.5703125" style="1" customWidth="1"/>
    <col min="9478" max="9478" width="9.5703125" style="1" customWidth="1"/>
    <col min="9479" max="9486" width="11.140625" style="1" customWidth="1"/>
    <col min="9487" max="9731" width="11.42578125" style="1"/>
    <col min="9732" max="9732" width="9.7109375" style="1" customWidth="1"/>
    <col min="9733" max="9733" width="6.5703125" style="1" customWidth="1"/>
    <col min="9734" max="9734" width="9.5703125" style="1" customWidth="1"/>
    <col min="9735" max="9742" width="11.140625" style="1" customWidth="1"/>
    <col min="9743" max="9987" width="11.42578125" style="1"/>
    <col min="9988" max="9988" width="9.7109375" style="1" customWidth="1"/>
    <col min="9989" max="9989" width="6.5703125" style="1" customWidth="1"/>
    <col min="9990" max="9990" width="9.5703125" style="1" customWidth="1"/>
    <col min="9991" max="9998" width="11.140625" style="1" customWidth="1"/>
    <col min="9999" max="10243" width="11.42578125" style="1"/>
    <col min="10244" max="10244" width="9.7109375" style="1" customWidth="1"/>
    <col min="10245" max="10245" width="6.5703125" style="1" customWidth="1"/>
    <col min="10246" max="10246" width="9.5703125" style="1" customWidth="1"/>
    <col min="10247" max="10254" width="11.140625" style="1" customWidth="1"/>
    <col min="10255" max="10499" width="11.42578125" style="1"/>
    <col min="10500" max="10500" width="9.7109375" style="1" customWidth="1"/>
    <col min="10501" max="10501" width="6.5703125" style="1" customWidth="1"/>
    <col min="10502" max="10502" width="9.5703125" style="1" customWidth="1"/>
    <col min="10503" max="10510" width="11.140625" style="1" customWidth="1"/>
    <col min="10511" max="10755" width="11.42578125" style="1"/>
    <col min="10756" max="10756" width="9.7109375" style="1" customWidth="1"/>
    <col min="10757" max="10757" width="6.5703125" style="1" customWidth="1"/>
    <col min="10758" max="10758" width="9.5703125" style="1" customWidth="1"/>
    <col min="10759" max="10766" width="11.140625" style="1" customWidth="1"/>
    <col min="10767" max="11011" width="11.42578125" style="1"/>
    <col min="11012" max="11012" width="9.7109375" style="1" customWidth="1"/>
    <col min="11013" max="11013" width="6.5703125" style="1" customWidth="1"/>
    <col min="11014" max="11014" width="9.5703125" style="1" customWidth="1"/>
    <col min="11015" max="11022" width="11.140625" style="1" customWidth="1"/>
    <col min="11023" max="11267" width="11.42578125" style="1"/>
    <col min="11268" max="11268" width="9.7109375" style="1" customWidth="1"/>
    <col min="11269" max="11269" width="6.5703125" style="1" customWidth="1"/>
    <col min="11270" max="11270" width="9.5703125" style="1" customWidth="1"/>
    <col min="11271" max="11278" width="11.140625" style="1" customWidth="1"/>
    <col min="11279" max="11523" width="11.42578125" style="1"/>
    <col min="11524" max="11524" width="9.7109375" style="1" customWidth="1"/>
    <col min="11525" max="11525" width="6.5703125" style="1" customWidth="1"/>
    <col min="11526" max="11526" width="9.5703125" style="1" customWidth="1"/>
    <col min="11527" max="11534" width="11.140625" style="1" customWidth="1"/>
    <col min="11535" max="11779" width="11.42578125" style="1"/>
    <col min="11780" max="11780" width="9.7109375" style="1" customWidth="1"/>
    <col min="11781" max="11781" width="6.5703125" style="1" customWidth="1"/>
    <col min="11782" max="11782" width="9.5703125" style="1" customWidth="1"/>
    <col min="11783" max="11790" width="11.140625" style="1" customWidth="1"/>
    <col min="11791" max="12035" width="11.42578125" style="1"/>
    <col min="12036" max="12036" width="9.7109375" style="1" customWidth="1"/>
    <col min="12037" max="12037" width="6.5703125" style="1" customWidth="1"/>
    <col min="12038" max="12038" width="9.5703125" style="1" customWidth="1"/>
    <col min="12039" max="12046" width="11.140625" style="1" customWidth="1"/>
    <col min="12047" max="12291" width="11.42578125" style="1"/>
    <col min="12292" max="12292" width="9.7109375" style="1" customWidth="1"/>
    <col min="12293" max="12293" width="6.5703125" style="1" customWidth="1"/>
    <col min="12294" max="12294" width="9.5703125" style="1" customWidth="1"/>
    <col min="12295" max="12302" width="11.140625" style="1" customWidth="1"/>
    <col min="12303" max="12547" width="11.42578125" style="1"/>
    <col min="12548" max="12548" width="9.7109375" style="1" customWidth="1"/>
    <col min="12549" max="12549" width="6.5703125" style="1" customWidth="1"/>
    <col min="12550" max="12550" width="9.5703125" style="1" customWidth="1"/>
    <col min="12551" max="12558" width="11.140625" style="1" customWidth="1"/>
    <col min="12559" max="12803" width="11.42578125" style="1"/>
    <col min="12804" max="12804" width="9.7109375" style="1" customWidth="1"/>
    <col min="12805" max="12805" width="6.5703125" style="1" customWidth="1"/>
    <col min="12806" max="12806" width="9.5703125" style="1" customWidth="1"/>
    <col min="12807" max="12814" width="11.140625" style="1" customWidth="1"/>
    <col min="12815" max="13059" width="11.42578125" style="1"/>
    <col min="13060" max="13060" width="9.7109375" style="1" customWidth="1"/>
    <col min="13061" max="13061" width="6.5703125" style="1" customWidth="1"/>
    <col min="13062" max="13062" width="9.5703125" style="1" customWidth="1"/>
    <col min="13063" max="13070" width="11.140625" style="1" customWidth="1"/>
    <col min="13071" max="13315" width="11.42578125" style="1"/>
    <col min="13316" max="13316" width="9.7109375" style="1" customWidth="1"/>
    <col min="13317" max="13317" width="6.5703125" style="1" customWidth="1"/>
    <col min="13318" max="13318" width="9.5703125" style="1" customWidth="1"/>
    <col min="13319" max="13326" width="11.140625" style="1" customWidth="1"/>
    <col min="13327" max="13571" width="11.42578125" style="1"/>
    <col min="13572" max="13572" width="9.7109375" style="1" customWidth="1"/>
    <col min="13573" max="13573" width="6.5703125" style="1" customWidth="1"/>
    <col min="13574" max="13574" width="9.5703125" style="1" customWidth="1"/>
    <col min="13575" max="13582" width="11.140625" style="1" customWidth="1"/>
    <col min="13583" max="13827" width="11.42578125" style="1"/>
    <col min="13828" max="13828" width="9.7109375" style="1" customWidth="1"/>
    <col min="13829" max="13829" width="6.5703125" style="1" customWidth="1"/>
    <col min="13830" max="13830" width="9.5703125" style="1" customWidth="1"/>
    <col min="13831" max="13838" width="11.140625" style="1" customWidth="1"/>
    <col min="13839" max="14083" width="11.42578125" style="1"/>
    <col min="14084" max="14084" width="9.7109375" style="1" customWidth="1"/>
    <col min="14085" max="14085" width="6.5703125" style="1" customWidth="1"/>
    <col min="14086" max="14086" width="9.5703125" style="1" customWidth="1"/>
    <col min="14087" max="14094" width="11.140625" style="1" customWidth="1"/>
    <col min="14095" max="14339" width="11.42578125" style="1"/>
    <col min="14340" max="14340" width="9.7109375" style="1" customWidth="1"/>
    <col min="14341" max="14341" width="6.5703125" style="1" customWidth="1"/>
    <col min="14342" max="14342" width="9.5703125" style="1" customWidth="1"/>
    <col min="14343" max="14350" width="11.140625" style="1" customWidth="1"/>
    <col min="14351" max="14595" width="11.42578125" style="1"/>
    <col min="14596" max="14596" width="9.7109375" style="1" customWidth="1"/>
    <col min="14597" max="14597" width="6.5703125" style="1" customWidth="1"/>
    <col min="14598" max="14598" width="9.5703125" style="1" customWidth="1"/>
    <col min="14599" max="14606" width="11.140625" style="1" customWidth="1"/>
    <col min="14607" max="14851" width="11.42578125" style="1"/>
    <col min="14852" max="14852" width="9.7109375" style="1" customWidth="1"/>
    <col min="14853" max="14853" width="6.5703125" style="1" customWidth="1"/>
    <col min="14854" max="14854" width="9.5703125" style="1" customWidth="1"/>
    <col min="14855" max="14862" width="11.140625" style="1" customWidth="1"/>
    <col min="14863" max="15107" width="11.42578125" style="1"/>
    <col min="15108" max="15108" width="9.7109375" style="1" customWidth="1"/>
    <col min="15109" max="15109" width="6.5703125" style="1" customWidth="1"/>
    <col min="15110" max="15110" width="9.5703125" style="1" customWidth="1"/>
    <col min="15111" max="15118" width="11.140625" style="1" customWidth="1"/>
    <col min="15119" max="15363" width="11.42578125" style="1"/>
    <col min="15364" max="15364" width="9.7109375" style="1" customWidth="1"/>
    <col min="15365" max="15365" width="6.5703125" style="1" customWidth="1"/>
    <col min="15366" max="15366" width="9.5703125" style="1" customWidth="1"/>
    <col min="15367" max="15374" width="11.140625" style="1" customWidth="1"/>
    <col min="15375" max="15619" width="11.42578125" style="1"/>
    <col min="15620" max="15620" width="9.7109375" style="1" customWidth="1"/>
    <col min="15621" max="15621" width="6.5703125" style="1" customWidth="1"/>
    <col min="15622" max="15622" width="9.5703125" style="1" customWidth="1"/>
    <col min="15623" max="15630" width="11.140625" style="1" customWidth="1"/>
    <col min="15631" max="15875" width="11.42578125" style="1"/>
    <col min="15876" max="15876" width="9.7109375" style="1" customWidth="1"/>
    <col min="15877" max="15877" width="6.5703125" style="1" customWidth="1"/>
    <col min="15878" max="15878" width="9.5703125" style="1" customWidth="1"/>
    <col min="15879" max="15886" width="11.140625" style="1" customWidth="1"/>
    <col min="15887" max="16131" width="11.42578125" style="1"/>
    <col min="16132" max="16132" width="9.7109375" style="1" customWidth="1"/>
    <col min="16133" max="16133" width="6.5703125" style="1" customWidth="1"/>
    <col min="16134" max="16134" width="9.5703125" style="1" customWidth="1"/>
    <col min="16135" max="16142" width="11.140625" style="1" customWidth="1"/>
    <col min="16143" max="16384" width="11.42578125" style="1"/>
  </cols>
  <sheetData>
    <row r="12" spans="5:14" ht="18" x14ac:dyDescent="0.25">
      <c r="G12" s="74"/>
      <c r="H12" s="74"/>
      <c r="I12" s="74"/>
    </row>
    <row r="14" spans="5:14" s="3" customFormat="1" ht="15" x14ac:dyDescent="0.2">
      <c r="E14" s="62" t="s">
        <v>41</v>
      </c>
      <c r="J14" s="5"/>
      <c r="K14" s="5"/>
      <c r="L14" s="5"/>
      <c r="M14" s="5"/>
      <c r="N14" s="5"/>
    </row>
    <row r="15" spans="5:14" s="3" customFormat="1" ht="15" x14ac:dyDescent="0.2">
      <c r="E15" s="4"/>
      <c r="J15" s="5"/>
      <c r="K15" s="5"/>
      <c r="L15" s="5"/>
      <c r="M15" s="5"/>
      <c r="N15" s="5"/>
    </row>
    <row r="16" spans="5:14" s="3" customFormat="1" ht="15" x14ac:dyDescent="0.2">
      <c r="F16" s="6"/>
      <c r="J16" s="5"/>
      <c r="K16" s="5"/>
      <c r="L16" s="5"/>
      <c r="M16" s="5"/>
      <c r="N16" s="5"/>
    </row>
    <row r="17" spans="5:16" s="3" customFormat="1" ht="15" x14ac:dyDescent="0.2">
      <c r="E17" s="62" t="s">
        <v>42</v>
      </c>
    </row>
    <row r="18" spans="5:16" s="3" customFormat="1" ht="15" x14ac:dyDescent="0.2">
      <c r="E18" s="63"/>
    </row>
    <row r="19" spans="5:16" x14ac:dyDescent="0.2">
      <c r="E19" s="17"/>
      <c r="F19" s="64" t="s">
        <v>52</v>
      </c>
      <c r="G19" s="65"/>
      <c r="H19" s="65"/>
      <c r="I19" s="65"/>
      <c r="J19" s="65"/>
      <c r="K19" s="65"/>
      <c r="L19" s="66"/>
      <c r="M19" s="64"/>
      <c r="N19" s="65"/>
      <c r="O19" s="65"/>
      <c r="P19" s="66"/>
    </row>
    <row r="20" spans="5:16" x14ac:dyDescent="0.2">
      <c r="E20" s="17"/>
      <c r="F20" s="20"/>
      <c r="G20" s="20"/>
      <c r="H20" s="20"/>
      <c r="I20" s="20"/>
      <c r="J20" s="20"/>
      <c r="K20" s="20"/>
      <c r="L20" s="20"/>
      <c r="M20" s="20"/>
      <c r="N20" s="20"/>
      <c r="O20" s="20"/>
      <c r="P20" s="20"/>
    </row>
    <row r="21" spans="5:16" x14ac:dyDescent="0.2">
      <c r="E21" s="17"/>
      <c r="F21" s="64" t="s">
        <v>53</v>
      </c>
      <c r="G21" s="65"/>
      <c r="H21" s="65"/>
      <c r="I21" s="65"/>
      <c r="J21" s="65"/>
      <c r="K21" s="65"/>
      <c r="L21" s="66"/>
      <c r="M21" s="64"/>
      <c r="N21" s="65"/>
      <c r="O21" s="65"/>
      <c r="P21" s="66"/>
    </row>
    <row r="22" spans="5:16" s="3" customFormat="1" ht="15" x14ac:dyDescent="0.2">
      <c r="E22" s="7"/>
      <c r="F22" s="8"/>
      <c r="G22" s="8"/>
      <c r="H22" s="8"/>
      <c r="I22" s="8"/>
      <c r="J22" s="8"/>
      <c r="K22" s="8"/>
      <c r="L22" s="8"/>
      <c r="M22" s="8"/>
      <c r="N22" s="8"/>
      <c r="O22" s="8"/>
      <c r="P22" s="8"/>
    </row>
    <row r="23" spans="5:16" s="3" customFormat="1" ht="15" x14ac:dyDescent="0.2">
      <c r="E23" s="62" t="s">
        <v>43</v>
      </c>
    </row>
    <row r="24" spans="5:16" s="3" customFormat="1" ht="15" x14ac:dyDescent="0.2">
      <c r="E24" s="7"/>
    </row>
    <row r="25" spans="5:16" s="3" customFormat="1" ht="15" x14ac:dyDescent="0.2">
      <c r="E25" s="7"/>
      <c r="F25" s="75" t="s">
        <v>54</v>
      </c>
      <c r="G25" s="76"/>
      <c r="H25" s="76"/>
      <c r="I25" s="76"/>
      <c r="J25" s="77"/>
      <c r="K25" s="8"/>
      <c r="L25" s="7"/>
    </row>
    <row r="26" spans="5:16" s="3" customFormat="1" ht="15" x14ac:dyDescent="0.2">
      <c r="E26" s="7"/>
      <c r="F26" s="21"/>
      <c r="G26" s="21"/>
      <c r="H26" s="21"/>
      <c r="I26" s="21"/>
      <c r="J26" s="21"/>
      <c r="K26" s="8"/>
      <c r="L26" s="7"/>
    </row>
    <row r="27" spans="5:16" s="3" customFormat="1" ht="15" x14ac:dyDescent="0.2">
      <c r="F27" s="78" t="s">
        <v>55</v>
      </c>
      <c r="G27" s="78"/>
      <c r="H27" s="78"/>
      <c r="I27" s="78"/>
      <c r="J27" s="78"/>
      <c r="K27" s="78"/>
      <c r="L27" s="78"/>
    </row>
    <row r="28" spans="5:16" s="3" customFormat="1" ht="15" x14ac:dyDescent="0.2">
      <c r="F28" s="8"/>
      <c r="G28" s="8"/>
      <c r="H28" s="8"/>
      <c r="I28" s="8"/>
      <c r="J28" s="8"/>
      <c r="K28" s="8"/>
      <c r="L28" s="8"/>
    </row>
    <row r="29" spans="5:16" s="3" customFormat="1" ht="15" x14ac:dyDescent="0.2">
      <c r="F29" s="78" t="s">
        <v>56</v>
      </c>
      <c r="G29" s="78"/>
      <c r="H29" s="78"/>
      <c r="I29" s="78"/>
      <c r="J29" s="78"/>
      <c r="K29" s="78"/>
      <c r="L29" s="78"/>
    </row>
  </sheetData>
  <mergeCells count="4">
    <mergeCell ref="G12:I12"/>
    <mergeCell ref="F25:J25"/>
    <mergeCell ref="F29:L29"/>
    <mergeCell ref="F27:L27"/>
  </mergeCells>
  <hyperlinks>
    <hyperlink ref="E14" location="Fuente!A1" display="Fuente" xr:uid="{00000000-0004-0000-0000-000000000000}"/>
    <hyperlink ref="F19" location="'Emp 2.1'!A1" display="2.1 Empresas concursadas por actividad económica principal" xr:uid="{00000000-0004-0000-0000-000001000000}"/>
    <hyperlink ref="F21" location="'Emp 2.2'!A1" display="2.2 Empresas concursadas por actividad económica principal.Conclusión" xr:uid="{00000000-0004-0000-0000-000002000000}"/>
    <hyperlink ref="F25" location="'Emp 2.3'!A1" display="2.3 Empresas concursadas por tramo de asalariados" xr:uid="{00000000-0004-0000-0000-000003000000}"/>
    <hyperlink ref="F27" location="'Emp 2.4'!A1" display="2.4 Empresas concursadas por tramo de volumen de negocio" xr:uid="{00000000-0004-0000-0000-000004000000}"/>
    <hyperlink ref="F29" location="'Emp 2.5'!A1" display="2.5 Empresas concursadas por tramo de antigüedad" xr:uid="{00000000-0004-0000-0000-000005000000}"/>
    <hyperlink ref="F19:P19" location="'1.1'!A1" display="1.1 Empresas afectadas, trabajadores beneficiarios e importe por tipo de prestación, indicador y periodo. " xr:uid="{00000000-0004-0000-0000-000006000000}"/>
    <hyperlink ref="F21:P21" location="'1.2'!A1" display="2.2 Empresas afectadas, trabajadores beneficiarios e importe por indicador, tamaño de empresa y periodo. " xr:uid="{00000000-0004-0000-0000-000007000000}"/>
    <hyperlink ref="F27:K27" location="'2.2'!A1" display="2.2 Trabajadores beneficiarios por CCAA y periodo. " xr:uid="{00000000-0004-0000-0000-000008000000}"/>
    <hyperlink ref="F25:J25" location="'2.1'!A1" display="2.1 Empresas afectadas por CCAA y periodo. " xr:uid="{00000000-0004-0000-0000-000009000000}"/>
    <hyperlink ref="F29:L29" location="'2.3'!A1" display="2.3 Importe de las prestaciones acordadas por CCAA y periodo. " xr:uid="{00000000-0004-0000-0000-00000A00000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S23"/>
  <sheetViews>
    <sheetView workbookViewId="0"/>
  </sheetViews>
  <sheetFormatPr baseColWidth="10" defaultRowHeight="15.75" thickBottom="1" x14ac:dyDescent="0.3"/>
  <cols>
    <col min="1" max="16384" width="11.42578125" style="55"/>
  </cols>
  <sheetData>
    <row r="4" spans="3:19" ht="23.25" thickBot="1" x14ac:dyDescent="0.35">
      <c r="S4" s="36" t="s">
        <v>62</v>
      </c>
    </row>
    <row r="16" spans="3:19" ht="46.5" customHeight="1" thickBot="1" x14ac:dyDescent="0.3">
      <c r="C16" s="79" t="s">
        <v>50</v>
      </c>
      <c r="D16" s="80"/>
      <c r="E16" s="80"/>
      <c r="F16" s="80"/>
      <c r="G16" s="80"/>
      <c r="H16" s="80"/>
      <c r="I16" s="80"/>
      <c r="J16" s="80"/>
      <c r="K16" s="56"/>
      <c r="L16" s="57"/>
    </row>
    <row r="17" spans="3:12" ht="102.75" customHeight="1" thickBot="1" x14ac:dyDescent="0.3">
      <c r="C17" s="79" t="s">
        <v>48</v>
      </c>
      <c r="D17" s="80"/>
      <c r="E17" s="80"/>
      <c r="F17" s="80"/>
      <c r="G17" s="80"/>
      <c r="H17" s="80"/>
      <c r="I17" s="80"/>
      <c r="J17" s="80"/>
      <c r="K17" s="58"/>
      <c r="L17" s="59"/>
    </row>
    <row r="18" spans="3:12" ht="100.5" customHeight="1" thickBot="1" x14ac:dyDescent="0.3">
      <c r="C18" s="79" t="s">
        <v>49</v>
      </c>
      <c r="D18" s="80"/>
      <c r="E18" s="80"/>
      <c r="F18" s="80"/>
      <c r="G18" s="80"/>
      <c r="H18" s="80"/>
      <c r="I18" s="80"/>
      <c r="J18" s="80"/>
      <c r="K18" s="58"/>
      <c r="L18" s="59"/>
    </row>
    <row r="19" spans="3:12" ht="30" customHeight="1" thickBot="1" x14ac:dyDescent="0.3"/>
    <row r="20" spans="3:12" ht="15.75" customHeight="1" thickBot="1" x14ac:dyDescent="0.3">
      <c r="C20" s="60" t="s">
        <v>51</v>
      </c>
      <c r="D20" s="60"/>
    </row>
    <row r="21" spans="3:12" ht="15.75" customHeight="1" thickBot="1" x14ac:dyDescent="0.3">
      <c r="C21" s="60" t="s">
        <v>59</v>
      </c>
    </row>
    <row r="22" spans="3:12" ht="15.75" customHeight="1" thickBot="1" x14ac:dyDescent="0.3">
      <c r="C22" s="60" t="s">
        <v>60</v>
      </c>
    </row>
    <row r="23" spans="3:12" ht="15.75" customHeight="1" thickBot="1" x14ac:dyDescent="0.3">
      <c r="C23" s="60" t="s">
        <v>61</v>
      </c>
    </row>
  </sheetData>
  <mergeCells count="3">
    <mergeCell ref="C16:J16"/>
    <mergeCell ref="C17:J17"/>
    <mergeCell ref="C18:J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S38"/>
  <sheetViews>
    <sheetView zoomScaleNormal="100" workbookViewId="0"/>
  </sheetViews>
  <sheetFormatPr baseColWidth="10" defaultColWidth="11.42578125" defaultRowHeight="14.25" x14ac:dyDescent="0.2"/>
  <cols>
    <col min="1" max="1" width="3.7109375" style="9" customWidth="1"/>
    <col min="2" max="2" width="41" style="9" customWidth="1"/>
    <col min="3" max="5" width="11.42578125" style="9"/>
    <col min="6" max="9" width="11.85546875" style="9" bestFit="1" customWidth="1"/>
    <col min="10" max="10" width="12" style="9" bestFit="1" customWidth="1"/>
    <col min="11" max="12" width="11.85546875" style="9" bestFit="1" customWidth="1"/>
    <col min="13" max="15" width="11.7109375" style="9" bestFit="1" customWidth="1"/>
    <col min="16" max="16384" width="11.42578125" style="9"/>
  </cols>
  <sheetData>
    <row r="4" spans="2:19" ht="22.5" x14ac:dyDescent="0.3">
      <c r="R4" s="36" t="s">
        <v>62</v>
      </c>
    </row>
    <row r="13" spans="2:19" ht="15" x14ac:dyDescent="0.2">
      <c r="B13" s="10" t="s">
        <v>42</v>
      </c>
      <c r="C13" s="10"/>
      <c r="D13" s="10"/>
      <c r="E13" s="10"/>
      <c r="F13" s="10"/>
      <c r="G13" s="10"/>
      <c r="H13" s="10"/>
      <c r="I13" s="10"/>
      <c r="J13" s="10"/>
      <c r="K13" s="10"/>
      <c r="L13" s="10"/>
      <c r="M13" s="10"/>
      <c r="N13" s="10"/>
      <c r="O13" s="10"/>
      <c r="P13" s="10"/>
      <c r="Q13" s="10"/>
      <c r="R13" s="10"/>
      <c r="S13" s="10"/>
    </row>
    <row r="15" spans="2:19" ht="15" x14ac:dyDescent="0.2">
      <c r="B15" s="11" t="s">
        <v>0</v>
      </c>
      <c r="C15" s="11"/>
      <c r="D15" s="11"/>
      <c r="E15" s="11"/>
      <c r="F15" s="11"/>
      <c r="G15" s="11"/>
      <c r="H15" s="11"/>
      <c r="I15" s="11"/>
      <c r="J15" s="11"/>
      <c r="K15" s="11"/>
      <c r="L15" s="11"/>
      <c r="M15" s="11"/>
      <c r="N15" s="11"/>
      <c r="O15" s="11"/>
      <c r="P15" s="11"/>
      <c r="Q15" s="11"/>
      <c r="R15" s="11"/>
      <c r="S15" s="11"/>
    </row>
    <row r="16" spans="2:19" ht="15" x14ac:dyDescent="0.2">
      <c r="B16" s="11"/>
      <c r="C16" s="11"/>
      <c r="D16" s="11"/>
      <c r="E16" s="11"/>
      <c r="F16" s="11"/>
      <c r="G16" s="11"/>
      <c r="H16" s="11"/>
      <c r="I16" s="11"/>
      <c r="J16" s="11"/>
      <c r="K16" s="11"/>
      <c r="L16" s="11"/>
      <c r="M16" s="11"/>
      <c r="N16" s="11"/>
      <c r="O16" s="11"/>
      <c r="P16" s="11"/>
      <c r="Q16" s="11"/>
      <c r="R16" s="11"/>
      <c r="S16" s="11"/>
    </row>
    <row r="17" spans="2:18" x14ac:dyDescent="0.2">
      <c r="B17" s="12" t="s">
        <v>44</v>
      </c>
    </row>
    <row r="18" spans="2:18" ht="15.75" thickBot="1" x14ac:dyDescent="0.25">
      <c r="B18" s="13"/>
    </row>
    <row r="19" spans="2:18" ht="25.5" customHeight="1" thickBot="1" x14ac:dyDescent="0.25">
      <c r="B19" s="23"/>
      <c r="C19" s="24">
        <v>2007</v>
      </c>
      <c r="D19" s="24">
        <v>2008</v>
      </c>
      <c r="E19" s="24">
        <v>2009</v>
      </c>
      <c r="F19" s="24">
        <v>2010</v>
      </c>
      <c r="G19" s="24">
        <v>2011</v>
      </c>
      <c r="H19" s="24">
        <v>2012</v>
      </c>
      <c r="I19" s="24">
        <v>2013</v>
      </c>
      <c r="J19" s="24">
        <v>2014</v>
      </c>
      <c r="K19" s="24">
        <v>2015</v>
      </c>
      <c r="L19" s="24">
        <v>2016</v>
      </c>
      <c r="M19" s="24">
        <v>2017</v>
      </c>
      <c r="N19" s="24">
        <v>2018</v>
      </c>
      <c r="O19" s="24">
        <v>2019</v>
      </c>
      <c r="P19" s="24">
        <v>2020</v>
      </c>
      <c r="Q19" s="24">
        <v>2021</v>
      </c>
      <c r="R19" s="24">
        <v>2022</v>
      </c>
    </row>
    <row r="20" spans="2:18" ht="15" thickBot="1" x14ac:dyDescent="0.25">
      <c r="B20" s="31" t="s">
        <v>1</v>
      </c>
      <c r="C20" s="32"/>
      <c r="D20" s="33"/>
      <c r="E20" s="34"/>
      <c r="F20" s="35"/>
      <c r="G20" s="33"/>
      <c r="H20" s="34"/>
      <c r="I20" s="33"/>
      <c r="J20" s="33"/>
      <c r="K20" s="34"/>
      <c r="L20" s="33"/>
      <c r="M20" s="34"/>
      <c r="N20" s="33"/>
      <c r="O20" s="34"/>
      <c r="P20" s="34"/>
      <c r="Q20" s="34"/>
      <c r="R20" s="34"/>
    </row>
    <row r="21" spans="2:18" ht="15" thickBot="1" x14ac:dyDescent="0.25">
      <c r="B21" s="22" t="s">
        <v>2</v>
      </c>
      <c r="C21" s="25">
        <v>20498</v>
      </c>
      <c r="D21" s="25">
        <v>24432</v>
      </c>
      <c r="E21" s="26">
        <v>49749</v>
      </c>
      <c r="F21" s="25">
        <v>68000</v>
      </c>
      <c r="G21" s="25">
        <v>78365</v>
      </c>
      <c r="H21" s="26">
        <v>83084</v>
      </c>
      <c r="I21" s="25">
        <v>81300</v>
      </c>
      <c r="J21" s="25">
        <v>120351</v>
      </c>
      <c r="K21" s="26">
        <v>44404</v>
      </c>
      <c r="L21" s="25">
        <v>36642</v>
      </c>
      <c r="M21" s="25">
        <v>23714</v>
      </c>
      <c r="N21" s="26">
        <v>21059</v>
      </c>
      <c r="O21" s="25">
        <v>19257</v>
      </c>
      <c r="P21" s="25">
        <v>15460</v>
      </c>
      <c r="Q21" s="25">
        <v>19901</v>
      </c>
      <c r="R21" s="25">
        <v>19982</v>
      </c>
    </row>
    <row r="22" spans="2:18" ht="15" thickBot="1" x14ac:dyDescent="0.25">
      <c r="B22" s="22" t="s">
        <v>3</v>
      </c>
      <c r="C22" s="25">
        <v>73447</v>
      </c>
      <c r="D22" s="25">
        <v>90320</v>
      </c>
      <c r="E22" s="26">
        <v>174223</v>
      </c>
      <c r="F22" s="25">
        <v>232722</v>
      </c>
      <c r="G22" s="25">
        <v>252159</v>
      </c>
      <c r="H22" s="26">
        <v>254931</v>
      </c>
      <c r="I22" s="25">
        <v>234686</v>
      </c>
      <c r="J22" s="25">
        <v>389472</v>
      </c>
      <c r="K22" s="26">
        <v>165288</v>
      </c>
      <c r="L22" s="25">
        <v>147590</v>
      </c>
      <c r="M22" s="25">
        <v>90321</v>
      </c>
      <c r="N22" s="26">
        <v>81790</v>
      </c>
      <c r="O22" s="25">
        <v>72369</v>
      </c>
      <c r="P22" s="25">
        <v>64585</v>
      </c>
      <c r="Q22" s="25">
        <v>73878</v>
      </c>
      <c r="R22" s="25">
        <v>66930</v>
      </c>
    </row>
    <row r="23" spans="2:18" ht="15" thickBot="1" x14ac:dyDescent="0.25">
      <c r="B23" s="22" t="s">
        <v>4</v>
      </c>
      <c r="C23" s="37">
        <v>380516</v>
      </c>
      <c r="D23" s="37">
        <v>434016</v>
      </c>
      <c r="E23" s="38">
        <v>833759</v>
      </c>
      <c r="F23" s="37">
        <v>1287001</v>
      </c>
      <c r="G23" s="37">
        <v>1499983</v>
      </c>
      <c r="H23" s="38">
        <v>1201489</v>
      </c>
      <c r="I23" s="37">
        <v>1373545.85</v>
      </c>
      <c r="J23" s="37">
        <v>2288599.8456999999</v>
      </c>
      <c r="K23" s="38">
        <v>1136545.15017</v>
      </c>
      <c r="L23" s="37">
        <v>1043071.71655</v>
      </c>
      <c r="M23" s="37">
        <v>590598.83008999994</v>
      </c>
      <c r="N23" s="38">
        <v>556101.68978999986</v>
      </c>
      <c r="O23" s="37">
        <v>520977</v>
      </c>
      <c r="P23" s="37">
        <v>459149.44597</v>
      </c>
      <c r="Q23" s="37">
        <v>576721.63182000001</v>
      </c>
      <c r="R23" s="37">
        <v>535642.86687999999</v>
      </c>
    </row>
    <row r="24" spans="2:18" ht="15" thickBot="1" x14ac:dyDescent="0.25">
      <c r="B24" s="28" t="s">
        <v>5</v>
      </c>
      <c r="C24" s="27"/>
      <c r="D24" s="27"/>
      <c r="E24" s="27"/>
      <c r="F24" s="27"/>
      <c r="G24" s="27"/>
      <c r="H24" s="27"/>
      <c r="I24" s="27"/>
      <c r="J24" s="27"/>
      <c r="K24" s="27"/>
      <c r="L24" s="27"/>
      <c r="M24" s="27"/>
      <c r="N24" s="27"/>
      <c r="O24" s="27"/>
      <c r="P24" s="27"/>
      <c r="Q24" s="27"/>
      <c r="R24" s="27"/>
    </row>
    <row r="25" spans="2:18" ht="15" thickBot="1" x14ac:dyDescent="0.25">
      <c r="B25" s="22" t="s">
        <v>2</v>
      </c>
      <c r="C25" s="25">
        <v>12322</v>
      </c>
      <c r="D25" s="25">
        <v>12601</v>
      </c>
      <c r="E25" s="26">
        <v>14415</v>
      </c>
      <c r="F25" s="25">
        <v>21368</v>
      </c>
      <c r="G25" s="25">
        <v>25104</v>
      </c>
      <c r="H25" s="26">
        <v>24402</v>
      </c>
      <c r="I25" s="25">
        <v>22162</v>
      </c>
      <c r="J25" s="25">
        <v>39109</v>
      </c>
      <c r="K25" s="26">
        <v>27643</v>
      </c>
      <c r="L25" s="25">
        <v>28428</v>
      </c>
      <c r="M25" s="25">
        <v>19255</v>
      </c>
      <c r="N25" s="26">
        <v>17714</v>
      </c>
      <c r="O25" s="25">
        <v>16457</v>
      </c>
      <c r="P25" s="25">
        <v>12969</v>
      </c>
      <c r="Q25" s="25">
        <v>17247</v>
      </c>
      <c r="R25" s="25">
        <v>17715</v>
      </c>
    </row>
    <row r="26" spans="2:18" ht="15" thickBot="1" x14ac:dyDescent="0.25">
      <c r="B26" s="22" t="s">
        <v>3</v>
      </c>
      <c r="C26" s="25">
        <v>41452</v>
      </c>
      <c r="D26" s="25">
        <v>40433</v>
      </c>
      <c r="E26" s="26">
        <v>47015</v>
      </c>
      <c r="F26" s="25">
        <v>74086</v>
      </c>
      <c r="G26" s="25">
        <v>83475</v>
      </c>
      <c r="H26" s="26">
        <v>76895</v>
      </c>
      <c r="I26" s="25">
        <v>60416</v>
      </c>
      <c r="J26" s="25">
        <v>121394</v>
      </c>
      <c r="K26" s="26">
        <v>74750</v>
      </c>
      <c r="L26" s="25">
        <v>75301</v>
      </c>
      <c r="M26" s="25">
        <v>46266</v>
      </c>
      <c r="N26" s="26">
        <v>41754</v>
      </c>
      <c r="O26" s="25">
        <v>39408</v>
      </c>
      <c r="P26" s="25">
        <v>29231</v>
      </c>
      <c r="Q26" s="25">
        <v>41961</v>
      </c>
      <c r="R26" s="25">
        <v>44854</v>
      </c>
    </row>
    <row r="27" spans="2:18" ht="15" thickBot="1" x14ac:dyDescent="0.25">
      <c r="B27" s="22" t="s">
        <v>4</v>
      </c>
      <c r="C27" s="37">
        <v>225381</v>
      </c>
      <c r="D27" s="37">
        <v>215089</v>
      </c>
      <c r="E27" s="38">
        <v>275269</v>
      </c>
      <c r="F27" s="37">
        <v>509823</v>
      </c>
      <c r="G27" s="37">
        <v>608571</v>
      </c>
      <c r="H27" s="38">
        <v>568030</v>
      </c>
      <c r="I27" s="37">
        <v>433031.97158999997</v>
      </c>
      <c r="J27" s="37">
        <v>856209.73570000008</v>
      </c>
      <c r="K27" s="38">
        <v>526202.64104999998</v>
      </c>
      <c r="L27" s="37">
        <v>525342.31143</v>
      </c>
      <c r="M27" s="37">
        <v>312690.13631999999</v>
      </c>
      <c r="N27" s="38">
        <v>282295.65383999998</v>
      </c>
      <c r="O27" s="37">
        <v>267199.50701</v>
      </c>
      <c r="P27" s="37">
        <v>204599.92934</v>
      </c>
      <c r="Q27" s="37">
        <v>314355.38085999998</v>
      </c>
      <c r="R27" s="37">
        <v>336947.87969999999</v>
      </c>
    </row>
    <row r="28" spans="2:18" ht="15" thickBot="1" x14ac:dyDescent="0.25">
      <c r="B28" s="28" t="s">
        <v>6</v>
      </c>
      <c r="C28" s="27"/>
      <c r="D28" s="27"/>
      <c r="E28" s="27"/>
      <c r="F28" s="27"/>
      <c r="G28" s="27"/>
      <c r="H28" s="27"/>
      <c r="I28" s="27"/>
      <c r="J28" s="27"/>
      <c r="K28" s="27"/>
      <c r="L28" s="27"/>
      <c r="M28" s="27"/>
      <c r="N28" s="27"/>
      <c r="O28" s="27"/>
      <c r="P28" s="27"/>
      <c r="Q28" s="27"/>
      <c r="R28" s="27"/>
    </row>
    <row r="29" spans="2:18" ht="15" thickBot="1" x14ac:dyDescent="0.25">
      <c r="B29" s="22" t="s">
        <v>2</v>
      </c>
      <c r="C29" s="25">
        <v>757</v>
      </c>
      <c r="D29" s="25">
        <v>1040</v>
      </c>
      <c r="E29" s="26">
        <v>2170</v>
      </c>
      <c r="F29" s="25">
        <v>3973</v>
      </c>
      <c r="G29" s="25">
        <v>4721</v>
      </c>
      <c r="H29" s="26">
        <v>5847</v>
      </c>
      <c r="I29" s="25">
        <v>6231</v>
      </c>
      <c r="J29" s="25">
        <v>10216</v>
      </c>
      <c r="K29" s="26">
        <v>8128</v>
      </c>
      <c r="L29" s="25">
        <v>7150</v>
      </c>
      <c r="M29" s="25">
        <v>4311</v>
      </c>
      <c r="N29" s="26">
        <v>3495</v>
      </c>
      <c r="O29" s="25">
        <v>3011</v>
      </c>
      <c r="P29" s="25">
        <v>2629</v>
      </c>
      <c r="Q29" s="25">
        <v>2845</v>
      </c>
      <c r="R29" s="25">
        <v>2436</v>
      </c>
    </row>
    <row r="30" spans="2:18" ht="15" thickBot="1" x14ac:dyDescent="0.25">
      <c r="B30" s="22" t="s">
        <v>3</v>
      </c>
      <c r="C30" s="25">
        <v>14415</v>
      </c>
      <c r="D30" s="25">
        <v>23154</v>
      </c>
      <c r="E30" s="26">
        <v>52065</v>
      </c>
      <c r="F30" s="25">
        <v>66939</v>
      </c>
      <c r="G30" s="25">
        <v>71752</v>
      </c>
      <c r="H30" s="26">
        <v>77664</v>
      </c>
      <c r="I30" s="25">
        <v>78154</v>
      </c>
      <c r="J30" s="25">
        <v>129825</v>
      </c>
      <c r="K30" s="26">
        <v>77204</v>
      </c>
      <c r="L30" s="25">
        <v>68753</v>
      </c>
      <c r="M30" s="25">
        <v>43348</v>
      </c>
      <c r="N30" s="26">
        <v>39857</v>
      </c>
      <c r="O30" s="25">
        <v>32872</v>
      </c>
      <c r="P30" s="25">
        <v>35312</v>
      </c>
      <c r="Q30" s="25">
        <v>31900</v>
      </c>
      <c r="R30" s="25">
        <v>22065</v>
      </c>
    </row>
    <row r="31" spans="2:18" ht="15" thickBot="1" x14ac:dyDescent="0.25">
      <c r="B31" s="22" t="s">
        <v>4</v>
      </c>
      <c r="C31" s="37">
        <v>98814</v>
      </c>
      <c r="D31" s="37">
        <v>142498</v>
      </c>
      <c r="E31" s="38">
        <v>368300</v>
      </c>
      <c r="F31" s="37">
        <v>525342</v>
      </c>
      <c r="G31" s="37">
        <v>598114</v>
      </c>
      <c r="H31" s="38">
        <v>642019</v>
      </c>
      <c r="I31" s="37">
        <v>645780.00075999997</v>
      </c>
      <c r="J31" s="37">
        <v>1005632.7592999999</v>
      </c>
      <c r="K31" s="38">
        <v>566698.43469000002</v>
      </c>
      <c r="L31" s="37">
        <v>505753.4</v>
      </c>
      <c r="M31" s="37">
        <v>275502.38930000004</v>
      </c>
      <c r="N31" s="38">
        <v>273021.23508999997</v>
      </c>
      <c r="O31" s="37">
        <v>253330.80068999997</v>
      </c>
      <c r="P31" s="37">
        <v>254406.89350999999</v>
      </c>
      <c r="Q31" s="37">
        <v>262322.69049000001</v>
      </c>
      <c r="R31" s="37">
        <v>198549.37862999999</v>
      </c>
    </row>
    <row r="32" spans="2:18" ht="30.75" customHeight="1" thickBot="1" x14ac:dyDescent="0.25">
      <c r="B32" s="29" t="s">
        <v>7</v>
      </c>
      <c r="C32" s="27"/>
      <c r="D32" s="27"/>
      <c r="E32" s="27"/>
      <c r="F32" s="27"/>
      <c r="G32" s="27"/>
      <c r="H32" s="27"/>
      <c r="I32" s="27"/>
      <c r="J32" s="27"/>
      <c r="K32" s="27"/>
      <c r="L32" s="27"/>
      <c r="M32" s="27"/>
      <c r="N32" s="27"/>
      <c r="O32" s="27"/>
      <c r="P32" s="27"/>
      <c r="Q32" s="27"/>
      <c r="R32" s="27"/>
    </row>
    <row r="33" spans="2:18" ht="15" thickBot="1" x14ac:dyDescent="0.25">
      <c r="B33" s="22" t="s">
        <v>2</v>
      </c>
      <c r="C33" s="25">
        <v>7419</v>
      </c>
      <c r="D33" s="25">
        <v>11996</v>
      </c>
      <c r="E33" s="26">
        <v>35438</v>
      </c>
      <c r="F33" s="25">
        <v>46475</v>
      </c>
      <c r="G33" s="25">
        <v>51101</v>
      </c>
      <c r="H33" s="26">
        <v>55547</v>
      </c>
      <c r="I33" s="25">
        <v>57480</v>
      </c>
      <c r="J33" s="25">
        <v>80572</v>
      </c>
      <c r="K33" s="26">
        <v>8662</v>
      </c>
      <c r="L33" s="25">
        <v>2197</v>
      </c>
      <c r="M33" s="25">
        <v>503</v>
      </c>
      <c r="N33" s="26">
        <v>115</v>
      </c>
      <c r="O33" s="25">
        <v>46</v>
      </c>
      <c r="P33" s="25">
        <v>22</v>
      </c>
      <c r="Q33" s="25">
        <v>10</v>
      </c>
      <c r="R33" s="25">
        <v>6</v>
      </c>
    </row>
    <row r="34" spans="2:18" ht="15" thickBot="1" x14ac:dyDescent="0.25">
      <c r="B34" s="22" t="s">
        <v>3</v>
      </c>
      <c r="C34" s="25">
        <v>17580</v>
      </c>
      <c r="D34" s="25">
        <v>26733</v>
      </c>
      <c r="E34" s="26">
        <v>75143</v>
      </c>
      <c r="F34" s="25">
        <v>91697</v>
      </c>
      <c r="G34" s="25">
        <v>96932</v>
      </c>
      <c r="H34" s="26">
        <v>100372</v>
      </c>
      <c r="I34" s="25">
        <v>96116</v>
      </c>
      <c r="J34" s="25">
        <v>138253</v>
      </c>
      <c r="K34" s="26">
        <v>13334</v>
      </c>
      <c r="L34" s="25">
        <v>68753</v>
      </c>
      <c r="M34" s="25">
        <v>707</v>
      </c>
      <c r="N34" s="26">
        <v>179</v>
      </c>
      <c r="O34" s="25">
        <v>89</v>
      </c>
      <c r="P34" s="25">
        <v>42</v>
      </c>
      <c r="Q34" s="25">
        <v>17</v>
      </c>
      <c r="R34" s="25">
        <v>11</v>
      </c>
    </row>
    <row r="35" spans="2:18" ht="15" thickBot="1" x14ac:dyDescent="0.25">
      <c r="B35" s="22" t="s">
        <v>4</v>
      </c>
      <c r="C35" s="37">
        <v>56322</v>
      </c>
      <c r="D35" s="37">
        <v>76428</v>
      </c>
      <c r="E35" s="38">
        <v>190172</v>
      </c>
      <c r="F35" s="37">
        <v>251836</v>
      </c>
      <c r="G35" s="37">
        <v>293297</v>
      </c>
      <c r="H35" s="38">
        <v>320040</v>
      </c>
      <c r="I35" s="37">
        <v>294733.87764999998</v>
      </c>
      <c r="J35" s="37">
        <v>426757.35070000001</v>
      </c>
      <c r="K35" s="38">
        <v>43644.074430000001</v>
      </c>
      <c r="L35" s="37">
        <v>11976.03954</v>
      </c>
      <c r="M35" s="37">
        <v>2406.30447</v>
      </c>
      <c r="N35" s="38">
        <v>784.80085999999994</v>
      </c>
      <c r="O35" s="37">
        <v>446.65130999999997</v>
      </c>
      <c r="P35" s="37">
        <v>142.62312</v>
      </c>
      <c r="Q35" s="37">
        <v>43.560470000000009</v>
      </c>
      <c r="R35" s="37">
        <v>145.60854999999998</v>
      </c>
    </row>
    <row r="37" spans="2:18" x14ac:dyDescent="0.2">
      <c r="B37" s="30" t="s">
        <v>8</v>
      </c>
    </row>
    <row r="38" spans="2:18" x14ac:dyDescent="0.2">
      <c r="B38" s="30" t="s">
        <v>69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0:W57"/>
  <sheetViews>
    <sheetView workbookViewId="0"/>
  </sheetViews>
  <sheetFormatPr baseColWidth="10" defaultColWidth="11.42578125" defaultRowHeight="14.25" x14ac:dyDescent="0.2"/>
  <cols>
    <col min="1" max="1" width="3.7109375" style="9" customWidth="1"/>
    <col min="2" max="2" width="33.7109375" style="9" customWidth="1"/>
    <col min="3" max="5" width="11.42578125" style="9" customWidth="1"/>
    <col min="6" max="6" width="13.7109375" style="9" customWidth="1"/>
    <col min="7" max="12" width="13.7109375" style="9" bestFit="1" customWidth="1"/>
    <col min="13" max="14" width="11.7109375" style="9" bestFit="1" customWidth="1"/>
    <col min="15" max="15" width="11.42578125" style="9" customWidth="1"/>
    <col min="16" max="16" width="12.7109375" style="9" bestFit="1" customWidth="1"/>
    <col min="17" max="17" width="11.7109375" style="9" bestFit="1" customWidth="1"/>
    <col min="18" max="16384" width="11.42578125" style="9"/>
  </cols>
  <sheetData>
    <row r="10" spans="2:18" ht="18" x14ac:dyDescent="0.25">
      <c r="B10" s="2"/>
      <c r="H10" s="83"/>
      <c r="I10" s="83"/>
    </row>
    <row r="11" spans="2:18" ht="18" x14ac:dyDescent="0.25">
      <c r="B11" s="2"/>
    </row>
    <row r="12" spans="2:18" ht="18" x14ac:dyDescent="0.25">
      <c r="B12" s="2"/>
    </row>
    <row r="13" spans="2:18" ht="15" x14ac:dyDescent="0.2">
      <c r="B13" s="10" t="s">
        <v>42</v>
      </c>
      <c r="C13" s="10"/>
      <c r="D13" s="10"/>
      <c r="E13" s="10"/>
      <c r="F13" s="10"/>
      <c r="G13" s="10"/>
      <c r="H13" s="10"/>
      <c r="I13" s="10"/>
      <c r="J13" s="10"/>
      <c r="K13" s="10"/>
      <c r="L13" s="10"/>
      <c r="M13" s="10"/>
      <c r="N13" s="10"/>
      <c r="O13" s="10"/>
      <c r="P13" s="10"/>
      <c r="Q13" s="10"/>
      <c r="R13" s="10"/>
    </row>
    <row r="15" spans="2:18" ht="15" x14ac:dyDescent="0.2">
      <c r="B15" s="11" t="s">
        <v>9</v>
      </c>
      <c r="C15" s="11"/>
      <c r="D15" s="11"/>
      <c r="E15" s="11"/>
      <c r="F15" s="11"/>
      <c r="G15" s="11"/>
      <c r="H15" s="11"/>
      <c r="I15" s="11"/>
      <c r="J15" s="11"/>
      <c r="K15" s="11"/>
      <c r="L15" s="11"/>
      <c r="M15" s="11"/>
      <c r="N15" s="11"/>
      <c r="O15" s="11"/>
      <c r="P15" s="11"/>
      <c r="Q15" s="11"/>
      <c r="R15" s="11"/>
    </row>
    <row r="16" spans="2:18" ht="15" x14ac:dyDescent="0.2">
      <c r="B16" s="11"/>
      <c r="C16" s="11"/>
      <c r="D16" s="11"/>
      <c r="E16" s="11"/>
      <c r="F16" s="11"/>
      <c r="G16" s="11"/>
      <c r="H16" s="11"/>
      <c r="I16" s="11"/>
      <c r="J16" s="11"/>
      <c r="K16" s="11"/>
      <c r="L16" s="11"/>
      <c r="M16" s="11"/>
      <c r="N16" s="11"/>
      <c r="O16" s="11"/>
      <c r="P16" s="11"/>
      <c r="Q16" s="11"/>
      <c r="R16" s="11"/>
    </row>
    <row r="17" spans="2:18" x14ac:dyDescent="0.2">
      <c r="B17" s="12" t="s">
        <v>44</v>
      </c>
    </row>
    <row r="18" spans="2:18" ht="15" thickBot="1" x14ac:dyDescent="0.25">
      <c r="B18" s="12"/>
    </row>
    <row r="19" spans="2:18" ht="23.25" customHeight="1" thickBot="1" x14ac:dyDescent="0.25">
      <c r="B19" s="42"/>
      <c r="C19" s="24">
        <v>2007</v>
      </c>
      <c r="D19" s="24">
        <v>2008</v>
      </c>
      <c r="E19" s="24" t="s">
        <v>58</v>
      </c>
      <c r="F19" s="24">
        <v>2010</v>
      </c>
      <c r="G19" s="24">
        <v>2011</v>
      </c>
      <c r="H19" s="24">
        <v>2012</v>
      </c>
      <c r="I19" s="24">
        <v>2013</v>
      </c>
      <c r="J19" s="24">
        <v>2014</v>
      </c>
      <c r="K19" s="24">
        <v>2015</v>
      </c>
      <c r="L19" s="24">
        <v>2016</v>
      </c>
      <c r="M19" s="24">
        <v>2017</v>
      </c>
      <c r="N19" s="24">
        <v>2018</v>
      </c>
      <c r="O19" s="24">
        <v>2019</v>
      </c>
      <c r="P19" s="24">
        <v>2020</v>
      </c>
      <c r="Q19" s="24">
        <v>2021</v>
      </c>
      <c r="R19" s="24">
        <v>2021</v>
      </c>
    </row>
    <row r="20" spans="2:18" ht="15.75" customHeight="1" thickBot="1" x14ac:dyDescent="0.25">
      <c r="B20" s="41" t="s">
        <v>66</v>
      </c>
      <c r="C20" s="34"/>
      <c r="D20" s="35"/>
      <c r="E20" s="33"/>
      <c r="F20" s="34"/>
      <c r="G20" s="33"/>
      <c r="H20" s="34"/>
      <c r="I20" s="33"/>
      <c r="J20" s="33"/>
      <c r="K20" s="34"/>
      <c r="L20" s="33"/>
      <c r="M20" s="34"/>
      <c r="N20" s="33"/>
      <c r="O20" s="34"/>
      <c r="P20" s="34"/>
      <c r="Q20" s="34"/>
      <c r="R20" s="34"/>
    </row>
    <row r="21" spans="2:18" ht="15" thickBot="1" x14ac:dyDescent="0.25">
      <c r="B21" s="28" t="s">
        <v>10</v>
      </c>
      <c r="C21" s="43">
        <v>20498</v>
      </c>
      <c r="D21" s="43">
        <v>24432</v>
      </c>
      <c r="E21" s="43">
        <v>49765</v>
      </c>
      <c r="F21" s="43">
        <v>68000</v>
      </c>
      <c r="G21" s="43">
        <v>78365</v>
      </c>
      <c r="H21" s="43">
        <v>83084</v>
      </c>
      <c r="I21" s="43">
        <v>81300</v>
      </c>
      <c r="J21" s="43">
        <v>120351</v>
      </c>
      <c r="K21" s="43">
        <v>44408</v>
      </c>
      <c r="L21" s="43">
        <v>36642</v>
      </c>
      <c r="M21" s="43">
        <v>23714</v>
      </c>
      <c r="N21" s="43">
        <v>21059</v>
      </c>
      <c r="O21" s="43">
        <v>19257</v>
      </c>
      <c r="P21" s="43">
        <v>15460</v>
      </c>
      <c r="Q21" s="43">
        <v>19901</v>
      </c>
      <c r="R21" s="43">
        <v>19982</v>
      </c>
    </row>
    <row r="22" spans="2:18" ht="15" thickBot="1" x14ac:dyDescent="0.25">
      <c r="B22" s="40" t="s">
        <v>71</v>
      </c>
      <c r="C22" s="71"/>
      <c r="D22" s="71"/>
      <c r="E22" s="72"/>
      <c r="F22" s="71"/>
      <c r="G22" s="71"/>
      <c r="H22" s="72"/>
      <c r="I22" s="71"/>
      <c r="J22" s="71"/>
      <c r="K22" s="72"/>
      <c r="L22" s="71"/>
      <c r="M22" s="71"/>
      <c r="N22" s="72"/>
      <c r="O22" s="72"/>
      <c r="P22" s="72"/>
      <c r="Q22" s="73">
        <v>4134</v>
      </c>
      <c r="R22" s="72"/>
    </row>
    <row r="23" spans="2:18" ht="15" thickBot="1" x14ac:dyDescent="0.25">
      <c r="B23" s="40" t="s">
        <v>70</v>
      </c>
      <c r="C23" s="25">
        <v>19094</v>
      </c>
      <c r="D23" s="25">
        <v>23982</v>
      </c>
      <c r="E23" s="26">
        <v>49295</v>
      </c>
      <c r="F23" s="25">
        <v>67151</v>
      </c>
      <c r="G23" s="25">
        <v>77274</v>
      </c>
      <c r="H23" s="26">
        <v>81884</v>
      </c>
      <c r="I23" s="25">
        <v>79990</v>
      </c>
      <c r="J23" s="25">
        <v>118627</v>
      </c>
      <c r="K23" s="26">
        <v>40667</v>
      </c>
      <c r="L23" s="25">
        <v>34947</v>
      </c>
      <c r="M23" s="25">
        <v>22103</v>
      </c>
      <c r="N23" s="26">
        <v>17249</v>
      </c>
      <c r="O23" s="26">
        <v>4286</v>
      </c>
      <c r="P23" s="26"/>
      <c r="Q23" s="72"/>
      <c r="R23" s="72"/>
    </row>
    <row r="24" spans="2:18" ht="15" thickBot="1" x14ac:dyDescent="0.25">
      <c r="B24" s="39" t="s">
        <v>72</v>
      </c>
      <c r="C24" s="71"/>
      <c r="D24" s="71"/>
      <c r="E24" s="72"/>
      <c r="F24" s="71"/>
      <c r="G24" s="71"/>
      <c r="H24" s="72"/>
      <c r="I24" s="71"/>
      <c r="J24" s="71"/>
      <c r="K24" s="72"/>
      <c r="L24" s="71"/>
      <c r="M24" s="71"/>
      <c r="N24" s="72"/>
      <c r="O24" s="72"/>
      <c r="P24" s="72"/>
      <c r="Q24" s="72"/>
      <c r="R24" s="73">
        <v>3564</v>
      </c>
    </row>
    <row r="25" spans="2:18" ht="15" thickBot="1" x14ac:dyDescent="0.25">
      <c r="B25" s="39" t="s">
        <v>73</v>
      </c>
      <c r="C25" s="71"/>
      <c r="D25" s="71"/>
      <c r="E25" s="72"/>
      <c r="F25" s="71"/>
      <c r="G25" s="71"/>
      <c r="H25" s="72"/>
      <c r="I25" s="71"/>
      <c r="J25" s="71"/>
      <c r="K25" s="72"/>
      <c r="L25" s="71"/>
      <c r="M25" s="71"/>
      <c r="N25" s="72"/>
      <c r="O25" s="72"/>
      <c r="P25" s="72"/>
      <c r="Q25" s="72"/>
      <c r="R25" s="73">
        <v>2836</v>
      </c>
    </row>
    <row r="26" spans="2:18" ht="15" thickBot="1" x14ac:dyDescent="0.25">
      <c r="B26" s="22" t="s">
        <v>11</v>
      </c>
      <c r="C26" s="25">
        <v>1404</v>
      </c>
      <c r="D26" s="25">
        <v>450</v>
      </c>
      <c r="E26" s="26">
        <v>1788</v>
      </c>
      <c r="F26" s="25">
        <v>1928</v>
      </c>
      <c r="G26" s="25">
        <v>2095</v>
      </c>
      <c r="H26" s="26">
        <v>2980</v>
      </c>
      <c r="I26" s="25">
        <v>2354</v>
      </c>
      <c r="J26" s="25">
        <v>4954</v>
      </c>
      <c r="K26" s="26">
        <f t="shared" ref="K26:O26" si="0">SUM(K27:K29)</f>
        <v>3160</v>
      </c>
      <c r="L26" s="25">
        <f t="shared" si="0"/>
        <v>3176</v>
      </c>
      <c r="M26" s="25">
        <f t="shared" si="0"/>
        <v>2426</v>
      </c>
      <c r="N26" s="26">
        <f t="shared" si="0"/>
        <v>1841</v>
      </c>
      <c r="O26" s="26">
        <f t="shared" si="0"/>
        <v>740</v>
      </c>
      <c r="P26" s="26">
        <v>201</v>
      </c>
      <c r="Q26" s="72"/>
      <c r="R26" s="72"/>
    </row>
    <row r="27" spans="2:18" ht="15" thickBot="1" x14ac:dyDescent="0.25">
      <c r="B27" s="22" t="s">
        <v>12</v>
      </c>
      <c r="C27" s="25">
        <v>592</v>
      </c>
      <c r="D27" s="25">
        <v>314</v>
      </c>
      <c r="E27" s="26">
        <v>1039</v>
      </c>
      <c r="F27" s="25">
        <v>1152</v>
      </c>
      <c r="G27" s="25">
        <v>1254</v>
      </c>
      <c r="H27" s="26">
        <v>1751</v>
      </c>
      <c r="I27" s="25">
        <v>1398</v>
      </c>
      <c r="J27" s="25">
        <v>2996</v>
      </c>
      <c r="K27" s="26">
        <v>1869</v>
      </c>
      <c r="L27" s="25">
        <v>1865</v>
      </c>
      <c r="M27" s="25">
        <v>1364</v>
      </c>
      <c r="N27" s="26">
        <v>998</v>
      </c>
      <c r="O27" s="26">
        <v>365</v>
      </c>
      <c r="P27" s="26">
        <v>34</v>
      </c>
      <c r="Q27" s="72"/>
      <c r="R27" s="72"/>
    </row>
    <row r="28" spans="2:18" ht="15" thickBot="1" x14ac:dyDescent="0.25">
      <c r="B28" s="22" t="s">
        <v>13</v>
      </c>
      <c r="C28" s="25">
        <v>201</v>
      </c>
      <c r="D28" s="25">
        <v>110</v>
      </c>
      <c r="E28" s="26">
        <v>640</v>
      </c>
      <c r="F28" s="25">
        <v>692</v>
      </c>
      <c r="G28" s="25">
        <v>714</v>
      </c>
      <c r="H28" s="26">
        <v>1036</v>
      </c>
      <c r="I28" s="25">
        <v>826</v>
      </c>
      <c r="J28" s="25">
        <v>1640</v>
      </c>
      <c r="K28" s="26">
        <v>1091</v>
      </c>
      <c r="L28" s="25">
        <v>1081</v>
      </c>
      <c r="M28" s="25">
        <v>875</v>
      </c>
      <c r="N28" s="26">
        <v>687</v>
      </c>
      <c r="O28" s="26">
        <v>293</v>
      </c>
      <c r="P28" s="26">
        <v>28</v>
      </c>
      <c r="Q28" s="26">
        <v>425</v>
      </c>
      <c r="R28" s="26">
        <v>552</v>
      </c>
    </row>
    <row r="29" spans="2:18" ht="15" thickBot="1" x14ac:dyDescent="0.25">
      <c r="B29" s="22" t="s">
        <v>14</v>
      </c>
      <c r="C29" s="25">
        <v>33</v>
      </c>
      <c r="D29" s="25">
        <v>26</v>
      </c>
      <c r="E29" s="26">
        <v>109</v>
      </c>
      <c r="F29" s="25">
        <v>84</v>
      </c>
      <c r="G29" s="25">
        <v>127</v>
      </c>
      <c r="H29" s="26">
        <v>193</v>
      </c>
      <c r="I29" s="25">
        <v>130</v>
      </c>
      <c r="J29" s="25">
        <v>318</v>
      </c>
      <c r="K29" s="26">
        <v>200</v>
      </c>
      <c r="L29" s="25">
        <v>230</v>
      </c>
      <c r="M29" s="25">
        <v>187</v>
      </c>
      <c r="N29" s="26">
        <v>156</v>
      </c>
      <c r="O29" s="26">
        <v>82</v>
      </c>
      <c r="P29" s="26">
        <v>25</v>
      </c>
      <c r="Q29" s="26">
        <v>102</v>
      </c>
      <c r="R29" s="26">
        <v>106</v>
      </c>
    </row>
    <row r="30" spans="2:18" ht="15" thickBot="1" x14ac:dyDescent="0.25">
      <c r="B30" s="39" t="s">
        <v>67</v>
      </c>
      <c r="C30" s="37">
        <v>578</v>
      </c>
      <c r="D30" s="37" t="s">
        <v>15</v>
      </c>
      <c r="E30" s="38" t="s">
        <v>15</v>
      </c>
      <c r="F30" s="37" t="s">
        <v>15</v>
      </c>
      <c r="G30" s="37" t="s">
        <v>15</v>
      </c>
      <c r="H30" s="38" t="s">
        <v>15</v>
      </c>
      <c r="I30" s="37" t="s">
        <v>15</v>
      </c>
      <c r="J30" s="37"/>
      <c r="K30" s="38" t="s">
        <v>15</v>
      </c>
      <c r="L30" s="37"/>
      <c r="M30" s="37" t="s">
        <v>15</v>
      </c>
      <c r="N30" s="38" t="s">
        <v>15</v>
      </c>
      <c r="O30" s="26">
        <v>16440</v>
      </c>
      <c r="P30" s="26">
        <v>15252</v>
      </c>
      <c r="Q30" s="26">
        <v>17538</v>
      </c>
      <c r="R30" s="26">
        <v>13630</v>
      </c>
    </row>
    <row r="31" spans="2:18" ht="15" thickBot="1" x14ac:dyDescent="0.25">
      <c r="B31" s="67" t="s">
        <v>16</v>
      </c>
      <c r="C31" s="68"/>
      <c r="D31" s="35"/>
      <c r="E31" s="33"/>
      <c r="F31" s="34"/>
      <c r="G31" s="33"/>
      <c r="H31" s="34"/>
      <c r="I31" s="33"/>
      <c r="J31" s="33"/>
      <c r="K31" s="34"/>
      <c r="L31" s="33"/>
      <c r="M31" s="34"/>
      <c r="N31" s="33"/>
      <c r="O31" s="34"/>
      <c r="P31" s="34"/>
      <c r="Q31" s="34"/>
      <c r="R31" s="34"/>
    </row>
    <row r="32" spans="2:18" ht="15" thickBot="1" x14ac:dyDescent="0.25">
      <c r="B32" s="28" t="s">
        <v>10</v>
      </c>
      <c r="C32" s="43">
        <v>73447</v>
      </c>
      <c r="D32" s="43">
        <v>90320</v>
      </c>
      <c r="E32" s="43">
        <v>174177</v>
      </c>
      <c r="F32" s="43">
        <v>232722</v>
      </c>
      <c r="G32" s="43">
        <v>252159</v>
      </c>
      <c r="H32" s="43">
        <v>254931</v>
      </c>
      <c r="I32" s="43">
        <v>234686</v>
      </c>
      <c r="J32" s="43">
        <v>389472</v>
      </c>
      <c r="K32" s="43">
        <v>165288</v>
      </c>
      <c r="L32" s="43">
        <v>147590</v>
      </c>
      <c r="M32" s="43">
        <v>90321</v>
      </c>
      <c r="N32" s="43">
        <v>81790</v>
      </c>
      <c r="O32" s="43">
        <f>SUM(O34,O38:O41)</f>
        <v>72369</v>
      </c>
      <c r="P32" s="43">
        <v>64585</v>
      </c>
      <c r="Q32" s="43">
        <f>SUM(Q33:Q41)</f>
        <v>73878</v>
      </c>
      <c r="R32" s="43">
        <f>SUM(R33:R41)</f>
        <v>66930</v>
      </c>
    </row>
    <row r="33" spans="2:18" ht="15" thickBot="1" x14ac:dyDescent="0.25">
      <c r="B33" s="40" t="s">
        <v>71</v>
      </c>
      <c r="C33" s="71"/>
      <c r="D33" s="71"/>
      <c r="E33" s="72"/>
      <c r="F33" s="71"/>
      <c r="G33" s="71"/>
      <c r="H33" s="72"/>
      <c r="I33" s="71"/>
      <c r="J33" s="71"/>
      <c r="K33" s="72"/>
      <c r="L33" s="71"/>
      <c r="M33" s="71"/>
      <c r="N33" s="72"/>
      <c r="O33" s="72"/>
      <c r="P33" s="72"/>
      <c r="Q33" s="73">
        <v>11840</v>
      </c>
      <c r="R33" s="72"/>
    </row>
    <row r="34" spans="2:18" ht="15" thickBot="1" x14ac:dyDescent="0.25">
      <c r="B34" s="40" t="s">
        <v>70</v>
      </c>
      <c r="C34" s="25">
        <v>62203</v>
      </c>
      <c r="D34" s="25">
        <v>73971</v>
      </c>
      <c r="E34" s="26">
        <v>137675</v>
      </c>
      <c r="F34" s="25">
        <v>191943</v>
      </c>
      <c r="G34" s="25">
        <v>209925</v>
      </c>
      <c r="H34" s="26">
        <v>211245</v>
      </c>
      <c r="I34" s="25">
        <v>197341</v>
      </c>
      <c r="J34" s="25">
        <v>322865</v>
      </c>
      <c r="K34" s="26">
        <v>128137</v>
      </c>
      <c r="L34" s="25">
        <v>112574</v>
      </c>
      <c r="M34" s="25">
        <v>59550</v>
      </c>
      <c r="N34" s="26">
        <v>46212</v>
      </c>
      <c r="O34" s="25">
        <v>8696</v>
      </c>
      <c r="P34" s="25"/>
      <c r="Q34" s="72"/>
      <c r="R34" s="72"/>
    </row>
    <row r="35" spans="2:18" ht="15" thickBot="1" x14ac:dyDescent="0.25">
      <c r="B35" s="39" t="s">
        <v>72</v>
      </c>
      <c r="C35" s="71"/>
      <c r="D35" s="71"/>
      <c r="E35" s="72"/>
      <c r="F35" s="71"/>
      <c r="G35" s="71"/>
      <c r="H35" s="72"/>
      <c r="I35" s="71"/>
      <c r="J35" s="71"/>
      <c r="K35" s="72"/>
      <c r="L35" s="71"/>
      <c r="M35" s="71"/>
      <c r="N35" s="72"/>
      <c r="O35" s="72"/>
      <c r="P35" s="72"/>
      <c r="Q35" s="72"/>
      <c r="R35" s="73">
        <v>8442</v>
      </c>
    </row>
    <row r="36" spans="2:18" ht="15" thickBot="1" x14ac:dyDescent="0.25">
      <c r="B36" s="39" t="s">
        <v>73</v>
      </c>
      <c r="C36" s="71"/>
      <c r="D36" s="71"/>
      <c r="E36" s="72"/>
      <c r="F36" s="71"/>
      <c r="G36" s="71"/>
      <c r="H36" s="72"/>
      <c r="I36" s="71"/>
      <c r="J36" s="71"/>
      <c r="K36" s="72"/>
      <c r="L36" s="71"/>
      <c r="M36" s="71"/>
      <c r="N36" s="72"/>
      <c r="O36" s="72"/>
      <c r="P36" s="72"/>
      <c r="Q36" s="72"/>
      <c r="R36" s="73">
        <v>15906</v>
      </c>
    </row>
    <row r="37" spans="2:18" ht="15" thickBot="1" x14ac:dyDescent="0.25">
      <c r="B37" s="22" t="s">
        <v>11</v>
      </c>
      <c r="C37" s="25">
        <v>11244</v>
      </c>
      <c r="D37" s="25">
        <v>16398</v>
      </c>
      <c r="E37" s="26">
        <v>36504</v>
      </c>
      <c r="F37" s="25">
        <v>40779</v>
      </c>
      <c r="G37" s="25">
        <v>42234</v>
      </c>
      <c r="H37" s="26">
        <v>41831</v>
      </c>
      <c r="I37" s="25">
        <v>37345</v>
      </c>
      <c r="J37" s="25">
        <v>66607</v>
      </c>
      <c r="K37" s="26">
        <f>SUM(K38:K40)</f>
        <v>37151</v>
      </c>
      <c r="L37" s="25">
        <f>SUM(L38:L40)</f>
        <v>35016</v>
      </c>
      <c r="M37" s="25">
        <f>SUM(M38:M40)</f>
        <v>30098</v>
      </c>
      <c r="N37" s="26">
        <f>SUM(N38:N40)</f>
        <v>31094</v>
      </c>
      <c r="O37" s="26">
        <f t="shared" ref="O37" si="1">SUM(O38:O40)</f>
        <v>7471</v>
      </c>
      <c r="P37" s="26">
        <v>362</v>
      </c>
      <c r="Q37" s="72"/>
      <c r="R37" s="72"/>
    </row>
    <row r="38" spans="2:18" ht="15" thickBot="1" x14ac:dyDescent="0.25">
      <c r="B38" s="22" t="s">
        <v>12</v>
      </c>
      <c r="C38" s="25">
        <v>4518</v>
      </c>
      <c r="D38" s="25">
        <v>5146</v>
      </c>
      <c r="E38" s="26">
        <v>11371</v>
      </c>
      <c r="F38" s="25">
        <v>14419</v>
      </c>
      <c r="G38" s="25">
        <v>13342</v>
      </c>
      <c r="H38" s="26">
        <v>16430</v>
      </c>
      <c r="I38" s="25">
        <v>13782</v>
      </c>
      <c r="J38" s="25">
        <v>27052</v>
      </c>
      <c r="K38" s="26">
        <v>14590</v>
      </c>
      <c r="L38" s="25">
        <v>12010</v>
      </c>
      <c r="M38" s="25">
        <v>8045</v>
      </c>
      <c r="N38" s="26">
        <v>8193</v>
      </c>
      <c r="O38" s="25">
        <v>1810</v>
      </c>
      <c r="P38" s="25">
        <v>97</v>
      </c>
      <c r="Q38" s="72"/>
      <c r="R38" s="72"/>
    </row>
    <row r="39" spans="2:18" ht="15" thickBot="1" x14ac:dyDescent="0.25">
      <c r="B39" s="22" t="s">
        <v>13</v>
      </c>
      <c r="C39" s="25">
        <v>5662</v>
      </c>
      <c r="D39" s="25">
        <v>6905</v>
      </c>
      <c r="E39" s="26">
        <v>18395</v>
      </c>
      <c r="F39" s="25">
        <v>20566</v>
      </c>
      <c r="G39" s="25">
        <v>17779</v>
      </c>
      <c r="H39" s="26">
        <v>22002</v>
      </c>
      <c r="I39" s="25">
        <v>17705</v>
      </c>
      <c r="J39" s="25">
        <v>27522</v>
      </c>
      <c r="K39" s="26">
        <v>16213</v>
      </c>
      <c r="L39" s="25">
        <v>18032</v>
      </c>
      <c r="M39" s="25">
        <v>10755</v>
      </c>
      <c r="N39" s="26">
        <v>10660</v>
      </c>
      <c r="O39" s="25">
        <v>2527</v>
      </c>
      <c r="P39" s="25">
        <v>70</v>
      </c>
      <c r="Q39" s="25">
        <v>4601</v>
      </c>
      <c r="R39" s="25">
        <v>6970</v>
      </c>
    </row>
    <row r="40" spans="2:18" ht="15" thickBot="1" x14ac:dyDescent="0.25">
      <c r="B40" s="22" t="s">
        <v>14</v>
      </c>
      <c r="C40" s="25">
        <v>1064</v>
      </c>
      <c r="D40" s="25">
        <v>4298</v>
      </c>
      <c r="E40" s="26">
        <v>6736</v>
      </c>
      <c r="F40" s="25">
        <v>5794</v>
      </c>
      <c r="G40" s="25">
        <v>11113</v>
      </c>
      <c r="H40" s="26">
        <v>3698</v>
      </c>
      <c r="I40" s="25">
        <v>5858</v>
      </c>
      <c r="J40" s="25">
        <v>12033</v>
      </c>
      <c r="K40" s="26">
        <v>6348</v>
      </c>
      <c r="L40" s="25">
        <v>4974</v>
      </c>
      <c r="M40" s="25">
        <v>11298</v>
      </c>
      <c r="N40" s="26">
        <v>12241</v>
      </c>
      <c r="O40" s="25">
        <v>3134</v>
      </c>
      <c r="P40" s="25">
        <v>78</v>
      </c>
      <c r="Q40" s="25">
        <v>4276</v>
      </c>
      <c r="R40" s="25">
        <v>4851</v>
      </c>
    </row>
    <row r="41" spans="2:18" ht="15" thickBot="1" x14ac:dyDescent="0.25">
      <c r="B41" s="39" t="s">
        <v>67</v>
      </c>
      <c r="C41" s="25" t="s">
        <v>15</v>
      </c>
      <c r="D41" s="25" t="s">
        <v>15</v>
      </c>
      <c r="E41" s="26" t="s">
        <v>15</v>
      </c>
      <c r="F41" s="25" t="s">
        <v>15</v>
      </c>
      <c r="G41" s="25" t="s">
        <v>15</v>
      </c>
      <c r="H41" s="26" t="s">
        <v>15</v>
      </c>
      <c r="I41" s="25" t="s">
        <v>15</v>
      </c>
      <c r="J41" s="25"/>
      <c r="K41" s="26" t="s">
        <v>15</v>
      </c>
      <c r="L41" s="25"/>
      <c r="M41" s="25" t="s">
        <v>15</v>
      </c>
      <c r="N41" s="26" t="s">
        <v>15</v>
      </c>
      <c r="O41" s="26">
        <v>56202</v>
      </c>
      <c r="P41" s="26">
        <v>63978</v>
      </c>
      <c r="Q41" s="26">
        <v>53161</v>
      </c>
      <c r="R41" s="26">
        <v>30761</v>
      </c>
    </row>
    <row r="42" spans="2:18" ht="15" thickBot="1" x14ac:dyDescent="0.25">
      <c r="B42" s="67" t="s">
        <v>17</v>
      </c>
      <c r="C42" s="68"/>
      <c r="D42" s="35"/>
      <c r="E42" s="33"/>
      <c r="F42" s="34"/>
      <c r="G42" s="33"/>
      <c r="H42" s="34"/>
      <c r="I42" s="33"/>
      <c r="J42" s="33"/>
      <c r="K42" s="34"/>
      <c r="L42" s="33"/>
      <c r="M42" s="34"/>
      <c r="N42" s="33"/>
      <c r="O42" s="34"/>
      <c r="P42" s="34"/>
      <c r="Q42" s="34"/>
      <c r="R42" s="34"/>
    </row>
    <row r="43" spans="2:18" ht="15" thickBot="1" x14ac:dyDescent="0.25">
      <c r="B43" s="69" t="s">
        <v>10</v>
      </c>
      <c r="C43" s="70">
        <v>380515.9</v>
      </c>
      <c r="D43" s="27">
        <v>434018.1</v>
      </c>
      <c r="E43" s="27">
        <v>833758.6</v>
      </c>
      <c r="F43" s="27">
        <v>1287000.8</v>
      </c>
      <c r="G43" s="27">
        <v>1499982.5</v>
      </c>
      <c r="H43" s="27">
        <v>1530088.4</v>
      </c>
      <c r="I43" s="27">
        <v>1373545.85</v>
      </c>
      <c r="J43" s="27">
        <v>2288599.8455699999</v>
      </c>
      <c r="K43" s="27">
        <v>1136545.1501699998</v>
      </c>
      <c r="L43" s="27">
        <v>1043071.7165499998</v>
      </c>
      <c r="M43" s="27">
        <v>590598.83009000006</v>
      </c>
      <c r="N43" s="27">
        <v>556101.68978999997</v>
      </c>
      <c r="O43" s="27">
        <f>SUM(O49:O52,O45)</f>
        <v>520976.95900999999</v>
      </c>
      <c r="P43" s="27">
        <f>SUM(P49:P52,P45)</f>
        <v>459149.44597000006</v>
      </c>
      <c r="Q43" s="27">
        <f>SUM(Q44:Q52)</f>
        <v>576721.63182000001</v>
      </c>
      <c r="R43" s="27"/>
    </row>
    <row r="44" spans="2:18" ht="15" thickBot="1" x14ac:dyDescent="0.25">
      <c r="B44" s="40" t="s">
        <v>71</v>
      </c>
      <c r="C44" s="71"/>
      <c r="D44" s="71"/>
      <c r="E44" s="72"/>
      <c r="F44" s="71"/>
      <c r="G44" s="71"/>
      <c r="H44" s="72"/>
      <c r="I44" s="71"/>
      <c r="J44" s="71"/>
      <c r="K44" s="72"/>
      <c r="L44" s="71"/>
      <c r="M44" s="71"/>
      <c r="N44" s="72"/>
      <c r="O44" s="72"/>
      <c r="P44" s="72"/>
      <c r="Q44" s="73">
        <v>100704.96383999998</v>
      </c>
      <c r="R44" s="72"/>
    </row>
    <row r="45" spans="2:18" ht="15" thickBot="1" x14ac:dyDescent="0.25">
      <c r="B45" s="22" t="s">
        <v>70</v>
      </c>
      <c r="C45" s="37">
        <v>305232.59999999998</v>
      </c>
      <c r="D45" s="37">
        <v>341464.3</v>
      </c>
      <c r="E45" s="38">
        <v>573353.19999999995</v>
      </c>
      <c r="F45" s="37">
        <v>972908</v>
      </c>
      <c r="G45" s="37">
        <v>1162682.6000000001</v>
      </c>
      <c r="H45" s="38">
        <v>1180960.6000000001</v>
      </c>
      <c r="I45" s="37">
        <v>1075494.7273199998</v>
      </c>
      <c r="J45" s="37">
        <v>1793338.03079</v>
      </c>
      <c r="K45" s="38">
        <v>889164.40715999994</v>
      </c>
      <c r="L45" s="37">
        <v>805405.76254000003</v>
      </c>
      <c r="M45" s="37">
        <v>416848.38537000003</v>
      </c>
      <c r="N45" s="38">
        <v>325694.06588999997</v>
      </c>
      <c r="O45" s="37">
        <v>59473.102570000003</v>
      </c>
      <c r="P45" s="37">
        <v>2028.29405</v>
      </c>
      <c r="Q45" s="72"/>
      <c r="R45" s="72"/>
    </row>
    <row r="46" spans="2:18" ht="15" thickBot="1" x14ac:dyDescent="0.25">
      <c r="B46" s="39" t="s">
        <v>72</v>
      </c>
      <c r="C46" s="71"/>
      <c r="D46" s="71"/>
      <c r="E46" s="72"/>
      <c r="F46" s="71"/>
      <c r="G46" s="71"/>
      <c r="H46" s="72"/>
      <c r="I46" s="71"/>
      <c r="J46" s="71"/>
      <c r="K46" s="72"/>
      <c r="L46" s="71"/>
      <c r="M46" s="71"/>
      <c r="N46" s="72"/>
      <c r="O46" s="72"/>
      <c r="P46" s="72"/>
      <c r="Q46" s="72"/>
      <c r="R46" s="73">
        <v>80037.816950000008</v>
      </c>
    </row>
    <row r="47" spans="2:18" ht="15" thickBot="1" x14ac:dyDescent="0.25">
      <c r="B47" s="39" t="s">
        <v>73</v>
      </c>
      <c r="C47" s="71"/>
      <c r="D47" s="71"/>
      <c r="E47" s="72"/>
      <c r="F47" s="71"/>
      <c r="G47" s="71"/>
      <c r="H47" s="72"/>
      <c r="I47" s="71"/>
      <c r="J47" s="71"/>
      <c r="K47" s="72"/>
      <c r="L47" s="71"/>
      <c r="M47" s="71"/>
      <c r="N47" s="72"/>
      <c r="O47" s="72"/>
      <c r="P47" s="72"/>
      <c r="Q47" s="72"/>
      <c r="R47" s="73">
        <v>152803.58931000001</v>
      </c>
    </row>
    <row r="48" spans="2:18" ht="15" thickBot="1" x14ac:dyDescent="0.25">
      <c r="B48" s="22" t="s">
        <v>11</v>
      </c>
      <c r="C48" s="37">
        <v>75283.3</v>
      </c>
      <c r="D48" s="37">
        <v>92553.7</v>
      </c>
      <c r="E48" s="38">
        <v>260405.3</v>
      </c>
      <c r="F48" s="37">
        <v>314092.7</v>
      </c>
      <c r="G48" s="37">
        <v>337299.9</v>
      </c>
      <c r="H48" s="38">
        <v>349127.8</v>
      </c>
      <c r="I48" s="37">
        <v>298051.12268000003</v>
      </c>
      <c r="J48" s="37">
        <v>495261.81478000002</v>
      </c>
      <c r="K48" s="38">
        <f t="shared" ref="K48:P48" si="2">SUM(K49:K51)</f>
        <v>247380.74301000001</v>
      </c>
      <c r="L48" s="37">
        <f t="shared" si="2"/>
        <v>237665.95400999999</v>
      </c>
      <c r="M48" s="37">
        <f t="shared" si="2"/>
        <v>168884.81137000001</v>
      </c>
      <c r="N48" s="38">
        <f t="shared" si="2"/>
        <v>200543.15647000002</v>
      </c>
      <c r="O48" s="37">
        <f t="shared" si="2"/>
        <v>39965.169180000004</v>
      </c>
      <c r="P48" s="37">
        <f t="shared" si="2"/>
        <v>808.02125000000001</v>
      </c>
      <c r="Q48" s="72"/>
      <c r="R48" s="72"/>
    </row>
    <row r="49" spans="2:23" ht="15" thickBot="1" x14ac:dyDescent="0.25">
      <c r="B49" s="22" t="s">
        <v>12</v>
      </c>
      <c r="C49" s="37">
        <v>28181.200000000001</v>
      </c>
      <c r="D49" s="37">
        <v>33593.4</v>
      </c>
      <c r="E49" s="38">
        <v>83178</v>
      </c>
      <c r="F49" s="37">
        <v>116688.8</v>
      </c>
      <c r="G49" s="37">
        <v>110231.1</v>
      </c>
      <c r="H49" s="38">
        <v>144300.4</v>
      </c>
      <c r="I49" s="37">
        <v>112616.92406999999</v>
      </c>
      <c r="J49" s="37">
        <v>216196.92966999998</v>
      </c>
      <c r="K49" s="38">
        <v>107699.54001000001</v>
      </c>
      <c r="L49" s="37">
        <v>89022.843069999988</v>
      </c>
      <c r="M49" s="37">
        <v>60739.8174</v>
      </c>
      <c r="N49" s="38">
        <v>68861.849439999991</v>
      </c>
      <c r="O49" s="37">
        <v>14126.46405</v>
      </c>
      <c r="P49" s="37">
        <v>225.809</v>
      </c>
      <c r="Q49" s="72"/>
      <c r="R49" s="72"/>
    </row>
    <row r="50" spans="2:23" ht="15" thickBot="1" x14ac:dyDescent="0.25">
      <c r="B50" s="22" t="s">
        <v>13</v>
      </c>
      <c r="C50" s="37">
        <v>40452.9</v>
      </c>
      <c r="D50" s="37">
        <v>38569.1</v>
      </c>
      <c r="E50" s="38">
        <v>132133.9</v>
      </c>
      <c r="F50" s="37">
        <v>166518.6</v>
      </c>
      <c r="G50" s="37">
        <v>152464</v>
      </c>
      <c r="H50" s="38">
        <v>179616.5</v>
      </c>
      <c r="I50" s="37">
        <v>153100.46401</v>
      </c>
      <c r="J50" s="37">
        <v>203965.59375</v>
      </c>
      <c r="K50" s="38">
        <v>109296.56312000001</v>
      </c>
      <c r="L50" s="37">
        <v>111787.52047</v>
      </c>
      <c r="M50" s="37">
        <v>69088.798270000014</v>
      </c>
      <c r="N50" s="38">
        <v>66276.680030000003</v>
      </c>
      <c r="O50" s="37">
        <v>15302.982380000001</v>
      </c>
      <c r="P50" s="37">
        <v>322.90314000000001</v>
      </c>
      <c r="Q50" s="37">
        <v>36159.728189999994</v>
      </c>
      <c r="R50" s="37">
        <v>58962.78946</v>
      </c>
    </row>
    <row r="51" spans="2:23" ht="15" thickBot="1" x14ac:dyDescent="0.25">
      <c r="B51" s="22" t="s">
        <v>14</v>
      </c>
      <c r="C51" s="37">
        <v>6649.3</v>
      </c>
      <c r="D51" s="37">
        <v>20391.2</v>
      </c>
      <c r="E51" s="38">
        <v>45093.3</v>
      </c>
      <c r="F51" s="37">
        <v>30885.3</v>
      </c>
      <c r="G51" s="37">
        <v>74604.800000000003</v>
      </c>
      <c r="H51" s="38">
        <v>25210.9</v>
      </c>
      <c r="I51" s="37">
        <v>32333.7346</v>
      </c>
      <c r="J51" s="37">
        <v>75099.291360000003</v>
      </c>
      <c r="K51" s="38">
        <v>30384.639879999999</v>
      </c>
      <c r="L51" s="37">
        <v>36855.590469999996</v>
      </c>
      <c r="M51" s="37">
        <v>39056.195700000004</v>
      </c>
      <c r="N51" s="38">
        <v>65404.627</v>
      </c>
      <c r="O51" s="37">
        <v>10535.722749999999</v>
      </c>
      <c r="P51" s="37">
        <v>259.30910999999998</v>
      </c>
      <c r="Q51" s="37">
        <v>24012.281629999998</v>
      </c>
      <c r="R51" s="37">
        <v>35012.692889999998</v>
      </c>
    </row>
    <row r="52" spans="2:23" ht="15" thickBot="1" x14ac:dyDescent="0.25">
      <c r="B52" s="40" t="s">
        <v>67</v>
      </c>
      <c r="C52" s="37" t="s">
        <v>15</v>
      </c>
      <c r="D52" s="37" t="s">
        <v>15</v>
      </c>
      <c r="E52" s="38" t="s">
        <v>15</v>
      </c>
      <c r="F52" s="37" t="s">
        <v>15</v>
      </c>
      <c r="G52" s="37" t="s">
        <v>15</v>
      </c>
      <c r="H52" s="38" t="s">
        <v>15</v>
      </c>
      <c r="I52" s="37" t="s">
        <v>15</v>
      </c>
      <c r="J52" s="37"/>
      <c r="K52" s="38" t="s">
        <v>15</v>
      </c>
      <c r="L52" s="37" t="s">
        <v>15</v>
      </c>
      <c r="M52" s="37" t="s">
        <v>15</v>
      </c>
      <c r="N52" s="38" t="s">
        <v>15</v>
      </c>
      <c r="O52" s="38">
        <v>421538.68725999998</v>
      </c>
      <c r="P52" s="38">
        <v>456313.13067000004</v>
      </c>
      <c r="Q52" s="38">
        <v>415844.65816000005</v>
      </c>
      <c r="R52" s="38">
        <v>208825.97827000002</v>
      </c>
    </row>
    <row r="54" spans="2:23" x14ac:dyDescent="0.2">
      <c r="B54" s="30" t="s">
        <v>8</v>
      </c>
      <c r="C54" s="14"/>
      <c r="D54" s="14"/>
      <c r="E54" s="14"/>
      <c r="F54" s="14"/>
      <c r="G54" s="14"/>
      <c r="H54" s="14"/>
    </row>
    <row r="55" spans="2:23" x14ac:dyDescent="0.2">
      <c r="B55" s="81" t="s">
        <v>63</v>
      </c>
      <c r="C55" s="81"/>
      <c r="D55" s="81"/>
      <c r="E55" s="81"/>
      <c r="F55" s="81"/>
      <c r="G55" s="81"/>
      <c r="H55" s="81"/>
      <c r="I55" s="81"/>
      <c r="J55" s="81"/>
      <c r="K55" s="81"/>
      <c r="L55" s="81"/>
      <c r="M55" s="81"/>
      <c r="N55" s="81"/>
      <c r="O55" s="81"/>
      <c r="P55" s="81"/>
      <c r="Q55" s="81"/>
      <c r="R55" s="81"/>
      <c r="S55" s="81"/>
      <c r="T55" s="81"/>
      <c r="U55" s="81"/>
      <c r="V55" s="81"/>
      <c r="W55" s="81"/>
    </row>
    <row r="56" spans="2:23" ht="14.25" customHeight="1" x14ac:dyDescent="0.2">
      <c r="B56" s="82" t="s">
        <v>68</v>
      </c>
      <c r="C56" s="82"/>
      <c r="D56" s="82"/>
      <c r="E56" s="82"/>
      <c r="F56" s="82"/>
      <c r="G56" s="82"/>
      <c r="H56" s="82"/>
      <c r="I56" s="82"/>
      <c r="J56" s="82"/>
      <c r="K56" s="82"/>
      <c r="L56" s="82"/>
      <c r="M56" s="82"/>
      <c r="N56" s="61"/>
      <c r="O56" s="61"/>
      <c r="P56" s="61"/>
      <c r="Q56" s="61"/>
      <c r="R56" s="61"/>
      <c r="S56" s="61"/>
      <c r="T56" s="61"/>
      <c r="U56" s="61"/>
      <c r="V56" s="61"/>
      <c r="W56" s="61"/>
    </row>
    <row r="57" spans="2:23" x14ac:dyDescent="0.2">
      <c r="B57" s="82"/>
      <c r="C57" s="82"/>
      <c r="D57" s="82"/>
      <c r="E57" s="82"/>
      <c r="F57" s="82"/>
      <c r="G57" s="82"/>
      <c r="H57" s="82"/>
      <c r="I57" s="82"/>
      <c r="J57" s="82"/>
      <c r="K57" s="82"/>
      <c r="L57" s="82"/>
      <c r="M57" s="82"/>
      <c r="N57" s="61"/>
      <c r="O57" s="61"/>
      <c r="P57" s="61"/>
      <c r="Q57" s="61"/>
      <c r="R57" s="61"/>
      <c r="S57" s="61"/>
      <c r="T57" s="61"/>
      <c r="U57" s="61"/>
      <c r="V57" s="61"/>
      <c r="W57" s="61"/>
    </row>
  </sheetData>
  <mergeCells count="3">
    <mergeCell ref="B55:W55"/>
    <mergeCell ref="B56:M57"/>
    <mergeCell ref="H10:I10"/>
  </mergeCells>
  <pageMargins left="0.7" right="0.7" top="0.75" bottom="0.75" header="0.3" footer="0.3"/>
  <ignoredErrors>
    <ignoredError sqref="K48:L48 K26:L26 K37:L37"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8:AD55"/>
  <sheetViews>
    <sheetView zoomScale="95" zoomScaleNormal="95" workbookViewId="0"/>
  </sheetViews>
  <sheetFormatPr baseColWidth="10" defaultColWidth="11.42578125" defaultRowHeight="14.25" x14ac:dyDescent="0.2"/>
  <cols>
    <col min="1" max="1" width="3.7109375" style="9" customWidth="1"/>
    <col min="2" max="3" width="24.28515625" style="9" customWidth="1"/>
    <col min="4" max="11" width="11.42578125" style="9" customWidth="1"/>
    <col min="12" max="16384" width="11.42578125" style="9"/>
  </cols>
  <sheetData>
    <row r="8" spans="2:20" ht="18" x14ac:dyDescent="0.25">
      <c r="B8" s="2"/>
      <c r="C8" s="2"/>
      <c r="I8" s="83"/>
      <c r="J8" s="83"/>
    </row>
    <row r="9" spans="2:20" ht="18" x14ac:dyDescent="0.25">
      <c r="B9" s="2"/>
      <c r="C9" s="2"/>
    </row>
    <row r="10" spans="2:20" ht="18" x14ac:dyDescent="0.25">
      <c r="B10" s="2"/>
      <c r="C10" s="2"/>
    </row>
    <row r="11" spans="2:20" ht="18" x14ac:dyDescent="0.25">
      <c r="B11" s="2"/>
      <c r="C11" s="2"/>
    </row>
    <row r="12" spans="2:20" ht="15" x14ac:dyDescent="0.2">
      <c r="B12" s="10" t="s">
        <v>45</v>
      </c>
      <c r="C12" s="10"/>
      <c r="D12" s="10"/>
      <c r="E12" s="10"/>
      <c r="F12" s="10"/>
      <c r="G12" s="10"/>
      <c r="H12" s="10"/>
      <c r="I12" s="10"/>
      <c r="J12" s="10"/>
      <c r="K12" s="10"/>
      <c r="L12" s="10"/>
      <c r="M12" s="10"/>
      <c r="N12" s="10"/>
      <c r="O12" s="10"/>
      <c r="P12" s="10"/>
      <c r="Q12" s="10"/>
      <c r="R12" s="10"/>
      <c r="S12" s="10"/>
      <c r="T12" s="10"/>
    </row>
    <row r="14" spans="2:20" ht="15" x14ac:dyDescent="0.2">
      <c r="B14" s="11" t="s">
        <v>18</v>
      </c>
      <c r="C14" s="11"/>
      <c r="D14" s="11"/>
      <c r="E14" s="11"/>
      <c r="F14" s="11"/>
      <c r="G14" s="11"/>
      <c r="H14" s="11"/>
      <c r="I14" s="11"/>
      <c r="J14" s="11"/>
      <c r="K14" s="11"/>
      <c r="L14" s="11"/>
      <c r="M14" s="11"/>
      <c r="N14" s="11"/>
      <c r="O14" s="11"/>
      <c r="P14" s="11"/>
      <c r="Q14" s="11"/>
      <c r="R14" s="11"/>
      <c r="S14" s="11"/>
      <c r="T14" s="11"/>
    </row>
    <row r="15" spans="2:20" ht="15" x14ac:dyDescent="0.2">
      <c r="B15" s="11"/>
      <c r="C15" s="11"/>
      <c r="D15" s="11"/>
      <c r="E15" s="11"/>
      <c r="F15" s="11"/>
      <c r="G15" s="11"/>
      <c r="H15" s="11"/>
      <c r="I15" s="11"/>
      <c r="J15" s="11"/>
      <c r="K15" s="11"/>
      <c r="L15" s="11"/>
      <c r="M15" s="11"/>
      <c r="N15" s="11"/>
      <c r="O15" s="11"/>
      <c r="P15" s="11"/>
      <c r="Q15" s="11"/>
      <c r="R15" s="11"/>
      <c r="S15" s="11"/>
      <c r="T15" s="11"/>
    </row>
    <row r="16" spans="2:20" x14ac:dyDescent="0.2">
      <c r="B16" s="12" t="s">
        <v>46</v>
      </c>
      <c r="C16" s="12"/>
    </row>
    <row r="17" spans="2:19" ht="15" thickBot="1" x14ac:dyDescent="0.25">
      <c r="B17" s="12"/>
      <c r="C17" s="12"/>
    </row>
    <row r="18" spans="2:19" ht="15.75" thickBot="1" x14ac:dyDescent="0.3">
      <c r="B18" s="44"/>
      <c r="C18" s="44"/>
      <c r="D18" s="45">
        <v>2007</v>
      </c>
      <c r="E18" s="46">
        <v>2008</v>
      </c>
      <c r="F18" s="46">
        <v>2009</v>
      </c>
      <c r="G18" s="46">
        <v>2010</v>
      </c>
      <c r="H18" s="46">
        <v>2011</v>
      </c>
      <c r="I18" s="45">
        <v>2012</v>
      </c>
      <c r="J18" s="46">
        <v>2013</v>
      </c>
      <c r="K18" s="46">
        <v>2014</v>
      </c>
      <c r="L18" s="46">
        <v>2015</v>
      </c>
      <c r="M18" s="46">
        <v>2016</v>
      </c>
      <c r="N18" s="46">
        <v>2017</v>
      </c>
      <c r="O18" s="46">
        <v>2018</v>
      </c>
      <c r="P18" s="46">
        <v>2019</v>
      </c>
      <c r="Q18" s="46">
        <v>2020</v>
      </c>
      <c r="R18" s="46">
        <v>2021</v>
      </c>
      <c r="S18" s="46">
        <v>2022</v>
      </c>
    </row>
    <row r="19" spans="2:19" ht="18.75" customHeight="1" thickBot="1" x14ac:dyDescent="0.25">
      <c r="B19" s="87" t="s">
        <v>65</v>
      </c>
      <c r="C19" s="88"/>
      <c r="D19" s="51">
        <v>21502</v>
      </c>
      <c r="E19" s="52">
        <v>27923</v>
      </c>
      <c r="F19" s="52">
        <v>50161</v>
      </c>
      <c r="G19" s="52">
        <v>68627</v>
      </c>
      <c r="H19" s="52">
        <v>79192</v>
      </c>
      <c r="I19" s="51">
        <v>83822</v>
      </c>
      <c r="J19" s="52">
        <v>81300</v>
      </c>
      <c r="K19" s="52">
        <v>120351</v>
      </c>
      <c r="L19" s="52">
        <v>44408</v>
      </c>
      <c r="M19" s="52">
        <v>36642</v>
      </c>
      <c r="N19" s="52">
        <v>23714</v>
      </c>
      <c r="O19" s="52">
        <v>21059</v>
      </c>
      <c r="P19" s="52">
        <v>19257</v>
      </c>
      <c r="Q19" s="52">
        <v>15460</v>
      </c>
      <c r="R19" s="52">
        <v>19901</v>
      </c>
      <c r="S19" s="52">
        <v>19982</v>
      </c>
    </row>
    <row r="20" spans="2:19" ht="15" thickBot="1" x14ac:dyDescent="0.25">
      <c r="B20" s="85" t="s">
        <v>20</v>
      </c>
      <c r="C20" s="86"/>
      <c r="D20" s="53">
        <v>2325</v>
      </c>
      <c r="E20" s="54">
        <v>3038</v>
      </c>
      <c r="F20" s="54">
        <v>5727</v>
      </c>
      <c r="G20" s="54">
        <v>7621</v>
      </c>
      <c r="H20" s="54">
        <v>9034</v>
      </c>
      <c r="I20" s="53">
        <v>10948</v>
      </c>
      <c r="J20" s="54">
        <v>11190</v>
      </c>
      <c r="K20" s="54">
        <v>14294</v>
      </c>
      <c r="L20" s="54">
        <v>5423</v>
      </c>
      <c r="M20" s="54">
        <v>5275</v>
      </c>
      <c r="N20" s="54">
        <v>3793</v>
      </c>
      <c r="O20" s="54">
        <v>3455</v>
      </c>
      <c r="P20" s="54">
        <v>3122</v>
      </c>
      <c r="Q20" s="54">
        <v>2315</v>
      </c>
      <c r="R20" s="54">
        <v>3115</v>
      </c>
      <c r="S20" s="54">
        <v>3542</v>
      </c>
    </row>
    <row r="21" spans="2:19" ht="15" thickBot="1" x14ac:dyDescent="0.25">
      <c r="B21" s="85" t="s">
        <v>21</v>
      </c>
      <c r="C21" s="86"/>
      <c r="D21" s="53">
        <v>984</v>
      </c>
      <c r="E21" s="54">
        <v>1376</v>
      </c>
      <c r="F21" s="54">
        <v>3007</v>
      </c>
      <c r="G21" s="54">
        <v>4016</v>
      </c>
      <c r="H21" s="54">
        <v>4064</v>
      </c>
      <c r="I21" s="53">
        <v>4549</v>
      </c>
      <c r="J21" s="54">
        <v>4453</v>
      </c>
      <c r="K21" s="54">
        <v>3916</v>
      </c>
      <c r="L21" s="54">
        <v>1160</v>
      </c>
      <c r="M21" s="54">
        <v>981</v>
      </c>
      <c r="N21" s="54">
        <v>697</v>
      </c>
      <c r="O21" s="54">
        <v>562</v>
      </c>
      <c r="P21" s="54">
        <v>563</v>
      </c>
      <c r="Q21" s="54">
        <v>518</v>
      </c>
      <c r="R21" s="54">
        <v>695</v>
      </c>
      <c r="S21" s="54">
        <v>614</v>
      </c>
    </row>
    <row r="22" spans="2:19" ht="15" thickBot="1" x14ac:dyDescent="0.25">
      <c r="B22" s="85" t="s">
        <v>22</v>
      </c>
      <c r="C22" s="86"/>
      <c r="D22" s="53">
        <v>786</v>
      </c>
      <c r="E22" s="54">
        <v>897</v>
      </c>
      <c r="F22" s="54">
        <v>1483</v>
      </c>
      <c r="G22" s="54">
        <v>1778</v>
      </c>
      <c r="H22" s="54">
        <v>2145</v>
      </c>
      <c r="I22" s="53">
        <v>2520</v>
      </c>
      <c r="J22" s="54">
        <v>1905</v>
      </c>
      <c r="K22" s="54">
        <v>3090</v>
      </c>
      <c r="L22" s="54">
        <v>1091</v>
      </c>
      <c r="M22" s="54">
        <v>740</v>
      </c>
      <c r="N22" s="54">
        <v>546</v>
      </c>
      <c r="O22" s="54">
        <v>597</v>
      </c>
      <c r="P22" s="54">
        <v>537</v>
      </c>
      <c r="Q22" s="54">
        <v>368</v>
      </c>
      <c r="R22" s="54">
        <v>502</v>
      </c>
      <c r="S22" s="54">
        <v>402</v>
      </c>
    </row>
    <row r="23" spans="2:19" ht="15" thickBot="1" x14ac:dyDescent="0.25">
      <c r="B23" s="85" t="s">
        <v>23</v>
      </c>
      <c r="C23" s="86"/>
      <c r="D23" s="53">
        <v>487</v>
      </c>
      <c r="E23" s="54">
        <v>598</v>
      </c>
      <c r="F23" s="54">
        <v>1531</v>
      </c>
      <c r="G23" s="54">
        <v>1830</v>
      </c>
      <c r="H23" s="54">
        <v>2303</v>
      </c>
      <c r="I23" s="53">
        <v>2595</v>
      </c>
      <c r="J23" s="54">
        <v>2796</v>
      </c>
      <c r="K23" s="54">
        <v>2828</v>
      </c>
      <c r="L23" s="54">
        <v>777</v>
      </c>
      <c r="M23" s="54">
        <v>663</v>
      </c>
      <c r="N23" s="54">
        <v>473</v>
      </c>
      <c r="O23" s="54">
        <v>550</v>
      </c>
      <c r="P23" s="54">
        <v>441</v>
      </c>
      <c r="Q23" s="54">
        <v>427</v>
      </c>
      <c r="R23" s="54">
        <v>642</v>
      </c>
      <c r="S23" s="54">
        <v>628</v>
      </c>
    </row>
    <row r="24" spans="2:19" ht="15" thickBot="1" x14ac:dyDescent="0.25">
      <c r="B24" s="85" t="s">
        <v>24</v>
      </c>
      <c r="C24" s="86"/>
      <c r="D24" s="53">
        <v>970</v>
      </c>
      <c r="E24" s="54">
        <v>1226</v>
      </c>
      <c r="F24" s="54">
        <v>1242</v>
      </c>
      <c r="G24" s="54">
        <v>2018</v>
      </c>
      <c r="H24" s="54">
        <v>3088</v>
      </c>
      <c r="I24" s="53">
        <v>2320</v>
      </c>
      <c r="J24" s="54">
        <v>2825</v>
      </c>
      <c r="K24" s="54">
        <v>20188</v>
      </c>
      <c r="L24" s="54">
        <v>1435</v>
      </c>
      <c r="M24" s="54">
        <v>2103</v>
      </c>
      <c r="N24" s="54">
        <v>1570</v>
      </c>
      <c r="O24" s="54">
        <v>1078</v>
      </c>
      <c r="P24" s="54">
        <v>1049</v>
      </c>
      <c r="Q24" s="54">
        <v>844</v>
      </c>
      <c r="R24" s="54">
        <v>1215</v>
      </c>
      <c r="S24" s="54">
        <v>1135</v>
      </c>
    </row>
    <row r="25" spans="2:19" ht="15" thickBot="1" x14ac:dyDescent="0.25">
      <c r="B25" s="85" t="s">
        <v>25</v>
      </c>
      <c r="C25" s="86"/>
      <c r="D25" s="53">
        <v>270</v>
      </c>
      <c r="E25" s="54">
        <v>350</v>
      </c>
      <c r="F25" s="54">
        <v>640</v>
      </c>
      <c r="G25" s="54">
        <v>944</v>
      </c>
      <c r="H25" s="54">
        <v>1236</v>
      </c>
      <c r="I25" s="53">
        <v>1492</v>
      </c>
      <c r="J25" s="54">
        <v>1604</v>
      </c>
      <c r="K25" s="54">
        <v>4463</v>
      </c>
      <c r="L25" s="54">
        <v>492</v>
      </c>
      <c r="M25" s="54">
        <v>347</v>
      </c>
      <c r="N25" s="54">
        <v>283</v>
      </c>
      <c r="O25" s="54">
        <v>207</v>
      </c>
      <c r="P25" s="54">
        <v>211</v>
      </c>
      <c r="Q25" s="54">
        <v>205</v>
      </c>
      <c r="R25" s="54">
        <v>216</v>
      </c>
      <c r="S25" s="54">
        <v>199</v>
      </c>
    </row>
    <row r="26" spans="2:19" ht="15" thickBot="1" x14ac:dyDescent="0.25">
      <c r="B26" s="85" t="s">
        <v>27</v>
      </c>
      <c r="C26" s="86"/>
      <c r="D26" s="53">
        <v>715</v>
      </c>
      <c r="E26" s="54">
        <v>755</v>
      </c>
      <c r="F26" s="54">
        <v>1642</v>
      </c>
      <c r="G26" s="54">
        <v>2255</v>
      </c>
      <c r="H26" s="54">
        <v>2959</v>
      </c>
      <c r="I26" s="53">
        <v>4485</v>
      </c>
      <c r="J26" s="54">
        <v>4809</v>
      </c>
      <c r="K26" s="54">
        <v>3311</v>
      </c>
      <c r="L26" s="54">
        <v>1837</v>
      </c>
      <c r="M26" s="54">
        <v>1342</v>
      </c>
      <c r="N26" s="54">
        <v>953</v>
      </c>
      <c r="O26" s="54">
        <v>813</v>
      </c>
      <c r="P26" s="54">
        <v>739</v>
      </c>
      <c r="Q26" s="54">
        <v>594</v>
      </c>
      <c r="R26" s="54">
        <v>789</v>
      </c>
      <c r="S26" s="54">
        <v>760</v>
      </c>
    </row>
    <row r="27" spans="2:19" ht="15" thickBot="1" x14ac:dyDescent="0.25">
      <c r="B27" s="85" t="s">
        <v>26</v>
      </c>
      <c r="C27" s="86"/>
      <c r="D27" s="53">
        <v>1018</v>
      </c>
      <c r="E27" s="54">
        <v>1143</v>
      </c>
      <c r="F27" s="54">
        <v>2495</v>
      </c>
      <c r="G27" s="54">
        <v>3302</v>
      </c>
      <c r="H27" s="54">
        <v>4193</v>
      </c>
      <c r="I27" s="53">
        <v>5507</v>
      </c>
      <c r="J27" s="54">
        <v>6829</v>
      </c>
      <c r="K27" s="54">
        <v>1352</v>
      </c>
      <c r="L27" s="54">
        <v>1825</v>
      </c>
      <c r="M27" s="54">
        <v>1390</v>
      </c>
      <c r="N27" s="54">
        <v>1090</v>
      </c>
      <c r="O27" s="54">
        <v>909</v>
      </c>
      <c r="P27" s="54">
        <v>889</v>
      </c>
      <c r="Q27" s="54">
        <v>714</v>
      </c>
      <c r="R27" s="54">
        <v>826</v>
      </c>
      <c r="S27" s="54">
        <v>818</v>
      </c>
    </row>
    <row r="28" spans="2:19" ht="15" thickBot="1" x14ac:dyDescent="0.25">
      <c r="B28" s="85" t="s">
        <v>28</v>
      </c>
      <c r="C28" s="86"/>
      <c r="D28" s="53">
        <v>4790</v>
      </c>
      <c r="E28" s="54">
        <v>6585</v>
      </c>
      <c r="F28" s="54">
        <v>10975</v>
      </c>
      <c r="G28" s="54">
        <v>14266</v>
      </c>
      <c r="H28" s="54">
        <v>16144</v>
      </c>
      <c r="I28" s="53">
        <v>16039</v>
      </c>
      <c r="J28" s="54">
        <v>11900</v>
      </c>
      <c r="K28" s="54">
        <v>5208</v>
      </c>
      <c r="L28" s="54">
        <v>9833</v>
      </c>
      <c r="M28" s="54">
        <v>6186</v>
      </c>
      <c r="N28" s="54">
        <v>3588</v>
      </c>
      <c r="O28" s="54">
        <v>3422</v>
      </c>
      <c r="P28" s="54">
        <v>3253</v>
      </c>
      <c r="Q28" s="54">
        <v>2527</v>
      </c>
      <c r="R28" s="54">
        <v>3383</v>
      </c>
      <c r="S28" s="54">
        <v>3564</v>
      </c>
    </row>
    <row r="29" spans="2:19" ht="15" thickBot="1" x14ac:dyDescent="0.25">
      <c r="B29" s="85" t="s">
        <v>29</v>
      </c>
      <c r="C29" s="86"/>
      <c r="D29" s="53">
        <v>3207</v>
      </c>
      <c r="E29" s="54">
        <v>4548</v>
      </c>
      <c r="F29" s="54">
        <v>8578</v>
      </c>
      <c r="G29" s="54">
        <v>14376</v>
      </c>
      <c r="H29" s="54">
        <v>11769</v>
      </c>
      <c r="I29" s="53">
        <v>10150</v>
      </c>
      <c r="J29" s="54">
        <v>8494</v>
      </c>
      <c r="K29" s="54">
        <v>27820</v>
      </c>
      <c r="L29" s="54">
        <v>4034</v>
      </c>
      <c r="M29" s="54">
        <v>5124</v>
      </c>
      <c r="N29" s="54">
        <v>3003</v>
      </c>
      <c r="O29" s="54">
        <v>2774</v>
      </c>
      <c r="P29" s="54">
        <v>2339</v>
      </c>
      <c r="Q29" s="54">
        <v>1824</v>
      </c>
      <c r="R29" s="54">
        <v>2484</v>
      </c>
      <c r="S29" s="54">
        <v>2556</v>
      </c>
    </row>
    <row r="30" spans="2:19" ht="15" thickBot="1" x14ac:dyDescent="0.25">
      <c r="B30" s="85" t="s">
        <v>30</v>
      </c>
      <c r="C30" s="86"/>
      <c r="D30" s="53">
        <v>268</v>
      </c>
      <c r="E30" s="54">
        <v>279</v>
      </c>
      <c r="F30" s="54">
        <v>529</v>
      </c>
      <c r="G30" s="54">
        <v>909</v>
      </c>
      <c r="H30" s="54">
        <v>1209</v>
      </c>
      <c r="I30" s="53">
        <v>1561</v>
      </c>
      <c r="J30" s="54">
        <v>2206</v>
      </c>
      <c r="K30" s="54">
        <v>63</v>
      </c>
      <c r="L30" s="54">
        <v>1024</v>
      </c>
      <c r="M30" s="54">
        <v>630</v>
      </c>
      <c r="N30" s="54">
        <v>451</v>
      </c>
      <c r="O30" s="54">
        <v>364</v>
      </c>
      <c r="P30" s="54">
        <v>359</v>
      </c>
      <c r="Q30" s="54">
        <v>273</v>
      </c>
      <c r="R30" s="54">
        <v>370</v>
      </c>
      <c r="S30" s="54">
        <v>317</v>
      </c>
    </row>
    <row r="31" spans="2:19" ht="15" thickBot="1" x14ac:dyDescent="0.25">
      <c r="B31" s="85" t="s">
        <v>31</v>
      </c>
      <c r="C31" s="86"/>
      <c r="D31" s="53">
        <v>1111</v>
      </c>
      <c r="E31" s="54">
        <v>1368</v>
      </c>
      <c r="F31" s="54">
        <v>2284</v>
      </c>
      <c r="G31" s="54">
        <v>3138</v>
      </c>
      <c r="H31" s="54">
        <v>4147</v>
      </c>
      <c r="I31" s="53">
        <v>5052</v>
      </c>
      <c r="J31" s="54">
        <v>6118</v>
      </c>
      <c r="K31" s="54">
        <v>2388</v>
      </c>
      <c r="L31" s="54">
        <v>3338</v>
      </c>
      <c r="M31" s="54">
        <v>2319</v>
      </c>
      <c r="N31" s="54">
        <v>1797</v>
      </c>
      <c r="O31" s="54">
        <v>1259</v>
      </c>
      <c r="P31" s="54">
        <v>1464</v>
      </c>
      <c r="Q31" s="54">
        <v>1214</v>
      </c>
      <c r="R31" s="54">
        <v>1417</v>
      </c>
      <c r="S31" s="54">
        <v>1326</v>
      </c>
    </row>
    <row r="32" spans="2:19" ht="15" thickBot="1" x14ac:dyDescent="0.25">
      <c r="B32" s="85" t="s">
        <v>32</v>
      </c>
      <c r="C32" s="86"/>
      <c r="D32" s="53">
        <v>2058</v>
      </c>
      <c r="E32" s="54">
        <v>2503</v>
      </c>
      <c r="F32" s="54">
        <v>3311</v>
      </c>
      <c r="G32" s="54">
        <v>4610</v>
      </c>
      <c r="H32" s="54">
        <v>7030</v>
      </c>
      <c r="I32" s="53">
        <v>5812</v>
      </c>
      <c r="J32" s="54">
        <v>4409</v>
      </c>
      <c r="K32" s="54">
        <v>8495</v>
      </c>
      <c r="L32" s="54">
        <v>7129</v>
      </c>
      <c r="M32" s="54">
        <v>7663</v>
      </c>
      <c r="N32" s="54">
        <v>3892</v>
      </c>
      <c r="O32" s="54">
        <v>3889</v>
      </c>
      <c r="P32" s="54">
        <v>3385</v>
      </c>
      <c r="Q32" s="54">
        <v>2688</v>
      </c>
      <c r="R32" s="54">
        <v>3217</v>
      </c>
      <c r="S32" s="54">
        <v>3459</v>
      </c>
    </row>
    <row r="33" spans="2:30" ht="15" thickBot="1" x14ac:dyDescent="0.25">
      <c r="B33" s="85" t="s">
        <v>33</v>
      </c>
      <c r="C33" s="86"/>
      <c r="D33" s="53">
        <v>530</v>
      </c>
      <c r="E33" s="54">
        <v>832</v>
      </c>
      <c r="F33" s="54">
        <v>2304</v>
      </c>
      <c r="G33" s="54">
        <v>2405</v>
      </c>
      <c r="H33" s="54">
        <v>3480</v>
      </c>
      <c r="I33" s="53">
        <v>3035</v>
      </c>
      <c r="J33" s="54">
        <v>2384</v>
      </c>
      <c r="K33" s="54">
        <v>411</v>
      </c>
      <c r="L33" s="54">
        <v>1616</v>
      </c>
      <c r="M33" s="54">
        <v>1061</v>
      </c>
      <c r="N33" s="54">
        <v>848</v>
      </c>
      <c r="O33" s="54">
        <v>693</v>
      </c>
      <c r="P33" s="54">
        <v>661</v>
      </c>
      <c r="Q33" s="54">
        <v>512</v>
      </c>
      <c r="R33" s="54">
        <v>571</v>
      </c>
      <c r="S33" s="54">
        <v>594</v>
      </c>
    </row>
    <row r="34" spans="2:30" ht="15" thickBot="1" x14ac:dyDescent="0.25">
      <c r="B34" s="85" t="s">
        <v>34</v>
      </c>
      <c r="C34" s="86"/>
      <c r="D34" s="53">
        <v>307</v>
      </c>
      <c r="E34" s="54">
        <v>376</v>
      </c>
      <c r="F34" s="54">
        <v>868</v>
      </c>
      <c r="G34" s="54">
        <v>1158</v>
      </c>
      <c r="H34" s="54">
        <v>1514</v>
      </c>
      <c r="I34" s="53">
        <v>1287</v>
      </c>
      <c r="J34" s="54">
        <v>2580</v>
      </c>
      <c r="K34" s="54">
        <v>15838</v>
      </c>
      <c r="L34" s="54">
        <v>436</v>
      </c>
      <c r="M34" s="54">
        <v>269</v>
      </c>
      <c r="N34" s="54">
        <v>194</v>
      </c>
      <c r="O34" s="54">
        <v>135</v>
      </c>
      <c r="P34" s="54">
        <v>146</v>
      </c>
      <c r="Q34" s="54">
        <v>138</v>
      </c>
      <c r="R34" s="54">
        <v>141</v>
      </c>
      <c r="S34" s="54">
        <v>135</v>
      </c>
    </row>
    <row r="35" spans="2:30" ht="15" thickBot="1" x14ac:dyDescent="0.25">
      <c r="B35" s="85" t="s">
        <v>35</v>
      </c>
      <c r="C35" s="86"/>
      <c r="D35" s="53">
        <v>1519</v>
      </c>
      <c r="E35" s="54">
        <v>1845</v>
      </c>
      <c r="F35" s="54">
        <v>3061</v>
      </c>
      <c r="G35" s="54">
        <v>3365</v>
      </c>
      <c r="H35" s="54">
        <v>4037</v>
      </c>
      <c r="I35" s="53">
        <v>5355</v>
      </c>
      <c r="J35" s="54">
        <v>6317</v>
      </c>
      <c r="K35" s="54">
        <v>4324</v>
      </c>
      <c r="L35" s="54">
        <v>1300</v>
      </c>
      <c r="M35" s="54">
        <v>1085</v>
      </c>
      <c r="N35" s="54">
        <v>866</v>
      </c>
      <c r="O35" s="54">
        <v>751</v>
      </c>
      <c r="P35" s="54">
        <v>732</v>
      </c>
      <c r="Q35" s="54">
        <v>589</v>
      </c>
      <c r="R35" s="54">
        <v>785</v>
      </c>
      <c r="S35" s="54">
        <v>776</v>
      </c>
    </row>
    <row r="36" spans="2:30" ht="15" thickBot="1" x14ac:dyDescent="0.25">
      <c r="B36" s="85" t="s">
        <v>36</v>
      </c>
      <c r="C36" s="86"/>
      <c r="D36" s="53">
        <v>140</v>
      </c>
      <c r="E36" s="54">
        <v>166</v>
      </c>
      <c r="F36" s="54">
        <v>453</v>
      </c>
      <c r="G36" s="54">
        <v>585</v>
      </c>
      <c r="H36" s="54">
        <v>786</v>
      </c>
      <c r="I36" s="53">
        <v>1031</v>
      </c>
      <c r="J36" s="54">
        <v>1026</v>
      </c>
      <c r="K36" s="54">
        <v>1180</v>
      </c>
      <c r="L36" s="54">
        <v>314</v>
      </c>
      <c r="M36" s="54">
        <v>194</v>
      </c>
      <c r="N36" s="54">
        <v>121</v>
      </c>
      <c r="O36" s="54">
        <v>93</v>
      </c>
      <c r="P36" s="54">
        <v>87</v>
      </c>
      <c r="Q36" s="54">
        <v>96</v>
      </c>
      <c r="R36" s="54">
        <v>95</v>
      </c>
      <c r="S36" s="54">
        <v>66</v>
      </c>
    </row>
    <row r="37" spans="2:30" ht="15" thickBot="1" x14ac:dyDescent="0.25">
      <c r="B37" s="85" t="s">
        <v>37</v>
      </c>
      <c r="C37" s="86"/>
      <c r="D37" s="53">
        <v>17</v>
      </c>
      <c r="E37" s="54">
        <v>38</v>
      </c>
      <c r="F37" s="54">
        <v>31</v>
      </c>
      <c r="G37" s="54">
        <v>51</v>
      </c>
      <c r="H37" s="54">
        <v>54</v>
      </c>
      <c r="I37" s="53">
        <v>84</v>
      </c>
      <c r="J37" s="54">
        <v>105</v>
      </c>
      <c r="K37" s="54">
        <v>63</v>
      </c>
      <c r="L37" s="54">
        <v>48</v>
      </c>
      <c r="M37" s="54">
        <v>58</v>
      </c>
      <c r="N37" s="54">
        <v>40</v>
      </c>
      <c r="O37" s="54">
        <v>56</v>
      </c>
      <c r="P37" s="54">
        <v>43</v>
      </c>
      <c r="Q37" s="54">
        <v>41</v>
      </c>
      <c r="R37" s="54">
        <v>41</v>
      </c>
      <c r="S37" s="54">
        <v>25</v>
      </c>
    </row>
    <row r="38" spans="2:30" x14ac:dyDescent="0.2">
      <c r="K38" s="18"/>
      <c r="L38" s="18"/>
      <c r="M38" s="18"/>
      <c r="N38" s="18"/>
      <c r="O38" s="18"/>
      <c r="P38" s="16"/>
    </row>
    <row r="39" spans="2:30" x14ac:dyDescent="0.2">
      <c r="B39" s="30" t="s">
        <v>8</v>
      </c>
      <c r="K39" s="18"/>
      <c r="L39" s="18"/>
      <c r="M39" s="18"/>
      <c r="N39" s="18"/>
      <c r="O39" s="18"/>
      <c r="P39" s="16"/>
    </row>
    <row r="40" spans="2:30" ht="14.25" customHeight="1" x14ac:dyDescent="0.2">
      <c r="B40" s="84" t="s">
        <v>64</v>
      </c>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row>
    <row r="41" spans="2:30" x14ac:dyDescent="0.2">
      <c r="P41" s="15"/>
    </row>
    <row r="42" spans="2:30" x14ac:dyDescent="0.2">
      <c r="P42" s="16"/>
    </row>
    <row r="43" spans="2:30" x14ac:dyDescent="0.2">
      <c r="P43" s="15"/>
    </row>
    <row r="44" spans="2:30" x14ac:dyDescent="0.2">
      <c r="P44" s="16"/>
    </row>
    <row r="45" spans="2:30" x14ac:dyDescent="0.2">
      <c r="P45" s="15"/>
    </row>
    <row r="46" spans="2:30" x14ac:dyDescent="0.2">
      <c r="P46" s="16"/>
    </row>
    <row r="47" spans="2:30" x14ac:dyDescent="0.2">
      <c r="P47" s="15"/>
    </row>
    <row r="48" spans="2:30" x14ac:dyDescent="0.2">
      <c r="P48" s="16"/>
    </row>
    <row r="49" spans="16:16" x14ac:dyDescent="0.2">
      <c r="P49" s="16"/>
    </row>
    <row r="50" spans="16:16" x14ac:dyDescent="0.2">
      <c r="P50" s="16"/>
    </row>
    <row r="51" spans="16:16" x14ac:dyDescent="0.2">
      <c r="P51" s="15"/>
    </row>
    <row r="52" spans="16:16" x14ac:dyDescent="0.2">
      <c r="P52" s="15"/>
    </row>
    <row r="53" spans="16:16" x14ac:dyDescent="0.2">
      <c r="P53" s="16"/>
    </row>
    <row r="54" spans="16:16" x14ac:dyDescent="0.2">
      <c r="P54" s="16"/>
    </row>
    <row r="55" spans="16:16" x14ac:dyDescent="0.2">
      <c r="P55" s="16"/>
    </row>
  </sheetData>
  <mergeCells count="21">
    <mergeCell ref="I8:J8"/>
    <mergeCell ref="B19:C19"/>
    <mergeCell ref="B20:C20"/>
    <mergeCell ref="B21:C21"/>
    <mergeCell ref="B22:C22"/>
    <mergeCell ref="B23:C23"/>
    <mergeCell ref="B24:C24"/>
    <mergeCell ref="B25:C25"/>
    <mergeCell ref="B27:C27"/>
    <mergeCell ref="B26:C26"/>
    <mergeCell ref="B28:C28"/>
    <mergeCell ref="B29:C29"/>
    <mergeCell ref="B30:C30"/>
    <mergeCell ref="B31:C31"/>
    <mergeCell ref="B37:C37"/>
    <mergeCell ref="B40:AD40"/>
    <mergeCell ref="B32:C32"/>
    <mergeCell ref="B33:C33"/>
    <mergeCell ref="B34:C34"/>
    <mergeCell ref="B35:C35"/>
    <mergeCell ref="B36:C36"/>
  </mergeCells>
  <pageMargins left="0.7" right="0.7" top="0.75" bottom="0.75" header="0.3" footer="0.3"/>
  <pageSetup paperSize="9" orientation="portrait" horizontalDpi="200" verticalDpi="200" copies="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8:S37"/>
  <sheetViews>
    <sheetView workbookViewId="0"/>
  </sheetViews>
  <sheetFormatPr baseColWidth="10" defaultColWidth="11.42578125" defaultRowHeight="14.25" x14ac:dyDescent="0.2"/>
  <cols>
    <col min="1" max="1" width="3.85546875" style="9" customWidth="1"/>
    <col min="2" max="3" width="24.140625" style="9" customWidth="1"/>
    <col min="4" max="11" width="11.42578125" style="9" customWidth="1"/>
    <col min="12" max="13" width="11.7109375" style="9" bestFit="1" customWidth="1"/>
    <col min="14" max="16" width="11.5703125" style="9" bestFit="1" customWidth="1"/>
    <col min="17" max="16384" width="11.42578125" style="9"/>
  </cols>
  <sheetData>
    <row r="8" spans="2:19" ht="18" x14ac:dyDescent="0.25">
      <c r="B8" s="2"/>
      <c r="C8" s="2"/>
      <c r="I8" s="83"/>
      <c r="J8" s="83"/>
    </row>
    <row r="9" spans="2:19" ht="18" x14ac:dyDescent="0.25">
      <c r="B9" s="2"/>
      <c r="C9" s="2"/>
    </row>
    <row r="10" spans="2:19" ht="18" x14ac:dyDescent="0.25">
      <c r="B10" s="2"/>
      <c r="C10" s="2"/>
    </row>
    <row r="11" spans="2:19" ht="18" x14ac:dyDescent="0.25">
      <c r="B11" s="2"/>
      <c r="C11" s="2"/>
    </row>
    <row r="12" spans="2:19" ht="15" x14ac:dyDescent="0.2">
      <c r="B12" s="10" t="s">
        <v>45</v>
      </c>
      <c r="C12" s="10"/>
      <c r="D12" s="10"/>
      <c r="E12" s="10"/>
      <c r="F12" s="10"/>
      <c r="G12" s="10"/>
      <c r="H12" s="10"/>
      <c r="I12" s="10"/>
      <c r="J12" s="10"/>
      <c r="K12" s="10"/>
      <c r="L12" s="10"/>
      <c r="M12" s="10"/>
      <c r="N12" s="10"/>
      <c r="O12" s="10"/>
      <c r="P12" s="10"/>
      <c r="Q12" s="10"/>
      <c r="R12" s="10"/>
      <c r="S12" s="10"/>
    </row>
    <row r="14" spans="2:19" ht="15" x14ac:dyDescent="0.2">
      <c r="B14" s="11" t="s">
        <v>38</v>
      </c>
      <c r="C14" s="11"/>
      <c r="D14" s="11"/>
      <c r="E14" s="11"/>
      <c r="F14" s="11"/>
      <c r="G14" s="11"/>
      <c r="H14" s="11"/>
      <c r="I14" s="11"/>
      <c r="J14" s="11"/>
      <c r="K14" s="11"/>
      <c r="L14" s="11"/>
      <c r="M14" s="11"/>
      <c r="N14" s="11"/>
      <c r="O14" s="11"/>
      <c r="P14" s="11"/>
      <c r="Q14" s="11"/>
      <c r="R14" s="11"/>
      <c r="S14" s="11"/>
    </row>
    <row r="15" spans="2:19" ht="15" x14ac:dyDescent="0.2">
      <c r="B15" s="11"/>
      <c r="C15" s="11"/>
      <c r="D15" s="11"/>
      <c r="E15" s="11"/>
      <c r="F15" s="11"/>
      <c r="G15" s="11"/>
      <c r="H15" s="11"/>
      <c r="I15" s="11"/>
      <c r="J15" s="11"/>
      <c r="K15" s="11"/>
      <c r="L15" s="11"/>
      <c r="M15" s="11"/>
      <c r="N15" s="11"/>
      <c r="O15" s="11"/>
      <c r="P15" s="11"/>
    </row>
    <row r="16" spans="2:19" x14ac:dyDescent="0.2">
      <c r="B16" s="12" t="s">
        <v>57</v>
      </c>
      <c r="C16" s="12"/>
    </row>
    <row r="17" spans="2:19" ht="15" thickBot="1" x14ac:dyDescent="0.25"/>
    <row r="18" spans="2:19" ht="15.75" thickBot="1" x14ac:dyDescent="0.3">
      <c r="B18" s="44"/>
      <c r="C18" s="44"/>
      <c r="D18" s="45">
        <v>2007</v>
      </c>
      <c r="E18" s="46">
        <v>2008</v>
      </c>
      <c r="F18" s="46">
        <v>2009</v>
      </c>
      <c r="G18" s="46">
        <v>2010</v>
      </c>
      <c r="H18" s="46">
        <v>2011</v>
      </c>
      <c r="I18" s="45">
        <v>2012</v>
      </c>
      <c r="J18" s="46">
        <v>2013</v>
      </c>
      <c r="K18" s="46">
        <v>2014</v>
      </c>
      <c r="L18" s="46">
        <v>2015</v>
      </c>
      <c r="M18" s="46">
        <v>2016</v>
      </c>
      <c r="N18" s="46">
        <v>2017</v>
      </c>
      <c r="O18" s="46">
        <v>2018</v>
      </c>
      <c r="P18" s="46">
        <v>2019</v>
      </c>
      <c r="Q18" s="46">
        <v>2020</v>
      </c>
      <c r="R18" s="46">
        <v>2021</v>
      </c>
      <c r="S18" s="46">
        <v>2022</v>
      </c>
    </row>
    <row r="19" spans="2:19" ht="15" thickBot="1" x14ac:dyDescent="0.25">
      <c r="B19" s="87" t="s">
        <v>19</v>
      </c>
      <c r="C19" s="88"/>
      <c r="D19" s="51">
        <v>73447</v>
      </c>
      <c r="E19" s="52">
        <v>90432</v>
      </c>
      <c r="F19" s="52">
        <v>174217</v>
      </c>
      <c r="G19" s="52">
        <v>232722</v>
      </c>
      <c r="H19" s="52">
        <v>252159</v>
      </c>
      <c r="I19" s="51">
        <v>254931</v>
      </c>
      <c r="J19" s="52">
        <v>234686</v>
      </c>
      <c r="K19" s="52">
        <v>389472</v>
      </c>
      <c r="L19" s="52">
        <v>165288</v>
      </c>
      <c r="M19" s="52">
        <v>147590</v>
      </c>
      <c r="N19" s="52">
        <v>90321</v>
      </c>
      <c r="O19" s="52">
        <v>81790</v>
      </c>
      <c r="P19" s="52">
        <f>SUM(P20:P37)</f>
        <v>72369</v>
      </c>
      <c r="Q19" s="52">
        <f>SUM(Q20:Q37)</f>
        <v>64585</v>
      </c>
      <c r="R19" s="52">
        <f>SUM(R20:R37)</f>
        <v>73878</v>
      </c>
      <c r="S19" s="52">
        <f>SUM(S20:S37)</f>
        <v>66930</v>
      </c>
    </row>
    <row r="20" spans="2:19" ht="15" thickBot="1" x14ac:dyDescent="0.25">
      <c r="B20" s="85" t="s">
        <v>20</v>
      </c>
      <c r="C20" s="86"/>
      <c r="D20" s="53">
        <v>6153</v>
      </c>
      <c r="E20" s="54">
        <v>7770</v>
      </c>
      <c r="F20" s="54">
        <v>17351</v>
      </c>
      <c r="G20" s="54">
        <v>24434</v>
      </c>
      <c r="H20" s="54">
        <v>27162</v>
      </c>
      <c r="I20" s="53">
        <v>29728</v>
      </c>
      <c r="J20" s="54">
        <v>29925</v>
      </c>
      <c r="K20" s="54">
        <v>42582</v>
      </c>
      <c r="L20" s="54">
        <v>18319</v>
      </c>
      <c r="M20" s="54">
        <v>18891</v>
      </c>
      <c r="N20" s="54">
        <v>11332</v>
      </c>
      <c r="O20" s="54">
        <v>9518</v>
      </c>
      <c r="P20" s="54">
        <v>7761</v>
      </c>
      <c r="Q20" s="54">
        <v>6096</v>
      </c>
      <c r="R20" s="54">
        <v>7954</v>
      </c>
      <c r="S20" s="54">
        <v>8899</v>
      </c>
    </row>
    <row r="21" spans="2:19" ht="15" thickBot="1" x14ac:dyDescent="0.25">
      <c r="B21" s="85" t="s">
        <v>21</v>
      </c>
      <c r="C21" s="86"/>
      <c r="D21" s="53">
        <v>3213</v>
      </c>
      <c r="E21" s="54">
        <v>3473</v>
      </c>
      <c r="F21" s="54">
        <v>8389</v>
      </c>
      <c r="G21" s="54">
        <v>11960</v>
      </c>
      <c r="H21" s="54">
        <v>10406</v>
      </c>
      <c r="I21" s="53">
        <v>11707</v>
      </c>
      <c r="J21" s="54">
        <v>12634</v>
      </c>
      <c r="K21" s="54">
        <v>12407</v>
      </c>
      <c r="L21" s="54">
        <v>4858</v>
      </c>
      <c r="M21" s="54">
        <v>4175</v>
      </c>
      <c r="N21" s="54">
        <v>2098</v>
      </c>
      <c r="O21" s="54">
        <v>1742</v>
      </c>
      <c r="P21" s="54">
        <v>1702</v>
      </c>
      <c r="Q21" s="54">
        <v>1876</v>
      </c>
      <c r="R21" s="54">
        <v>2367</v>
      </c>
      <c r="S21" s="54">
        <v>2068</v>
      </c>
    </row>
    <row r="22" spans="2:19" ht="15" thickBot="1" x14ac:dyDescent="0.25">
      <c r="B22" s="85" t="s">
        <v>22</v>
      </c>
      <c r="C22" s="86"/>
      <c r="D22" s="53">
        <v>1776</v>
      </c>
      <c r="E22" s="54">
        <v>2284</v>
      </c>
      <c r="F22" s="54">
        <v>4548</v>
      </c>
      <c r="G22" s="54">
        <v>5351</v>
      </c>
      <c r="H22" s="54">
        <v>5926</v>
      </c>
      <c r="I22" s="53">
        <v>7017</v>
      </c>
      <c r="J22" s="54">
        <v>4852</v>
      </c>
      <c r="K22" s="54">
        <v>10146</v>
      </c>
      <c r="L22" s="54">
        <v>4531</v>
      </c>
      <c r="M22" s="54">
        <v>2432</v>
      </c>
      <c r="N22" s="54">
        <v>1831</v>
      </c>
      <c r="O22" s="54">
        <v>2024</v>
      </c>
      <c r="P22" s="54">
        <v>1830</v>
      </c>
      <c r="Q22" s="54">
        <v>1048</v>
      </c>
      <c r="R22" s="54">
        <v>1513</v>
      </c>
      <c r="S22" s="54">
        <v>1782</v>
      </c>
    </row>
    <row r="23" spans="2:19" ht="15" thickBot="1" x14ac:dyDescent="0.25">
      <c r="B23" s="85" t="s">
        <v>23</v>
      </c>
      <c r="C23" s="86"/>
      <c r="D23" s="53">
        <v>1278</v>
      </c>
      <c r="E23" s="54">
        <v>2212</v>
      </c>
      <c r="F23" s="54">
        <v>6547</v>
      </c>
      <c r="G23" s="54">
        <v>4384</v>
      </c>
      <c r="H23" s="54">
        <v>5613</v>
      </c>
      <c r="I23" s="53">
        <v>6050</v>
      </c>
      <c r="J23" s="54">
        <v>6445</v>
      </c>
      <c r="K23" s="54">
        <v>9140</v>
      </c>
      <c r="L23" s="54">
        <v>2207</v>
      </c>
      <c r="M23" s="54">
        <v>1594</v>
      </c>
      <c r="N23" s="54">
        <v>1606</v>
      </c>
      <c r="O23" s="54">
        <v>2011</v>
      </c>
      <c r="P23" s="54">
        <v>1193</v>
      </c>
      <c r="Q23" s="54">
        <v>2169</v>
      </c>
      <c r="R23" s="54">
        <v>1580</v>
      </c>
      <c r="S23" s="54">
        <v>1347</v>
      </c>
    </row>
    <row r="24" spans="2:19" ht="15" thickBot="1" x14ac:dyDescent="0.25">
      <c r="B24" s="85" t="s">
        <v>24</v>
      </c>
      <c r="C24" s="86"/>
      <c r="D24" s="53">
        <v>2165</v>
      </c>
      <c r="E24" s="54">
        <v>2744</v>
      </c>
      <c r="F24" s="54">
        <v>3574</v>
      </c>
      <c r="G24" s="54">
        <v>5742</v>
      </c>
      <c r="H24" s="54">
        <v>10020</v>
      </c>
      <c r="I24" s="53">
        <v>6427</v>
      </c>
      <c r="J24" s="54">
        <v>7670</v>
      </c>
      <c r="K24" s="54">
        <v>14230</v>
      </c>
      <c r="L24" s="54">
        <v>4316</v>
      </c>
      <c r="M24" s="54">
        <v>7444</v>
      </c>
      <c r="N24" s="54">
        <v>4759</v>
      </c>
      <c r="O24" s="54">
        <v>3181</v>
      </c>
      <c r="P24" s="54">
        <v>5717</v>
      </c>
      <c r="Q24" s="54">
        <v>3387</v>
      </c>
      <c r="R24" s="54">
        <v>4743</v>
      </c>
      <c r="S24" s="54">
        <v>3702</v>
      </c>
    </row>
    <row r="25" spans="2:19" ht="15" thickBot="1" x14ac:dyDescent="0.25">
      <c r="B25" s="85" t="s">
        <v>25</v>
      </c>
      <c r="C25" s="86"/>
      <c r="D25" s="53">
        <v>868</v>
      </c>
      <c r="E25" s="54">
        <v>1133</v>
      </c>
      <c r="F25" s="54">
        <v>2265</v>
      </c>
      <c r="G25" s="54">
        <v>3745</v>
      </c>
      <c r="H25" s="54">
        <v>3510</v>
      </c>
      <c r="I25" s="53">
        <v>4023</v>
      </c>
      <c r="J25" s="54">
        <v>4788</v>
      </c>
      <c r="K25" s="54">
        <v>4628</v>
      </c>
      <c r="L25" s="54">
        <v>2099</v>
      </c>
      <c r="M25" s="54">
        <v>1116</v>
      </c>
      <c r="N25" s="54">
        <v>1089</v>
      </c>
      <c r="O25" s="54">
        <v>823</v>
      </c>
      <c r="P25" s="54">
        <v>1291</v>
      </c>
      <c r="Q25" s="54">
        <v>1072</v>
      </c>
      <c r="R25" s="54">
        <v>786</v>
      </c>
      <c r="S25" s="54">
        <v>543</v>
      </c>
    </row>
    <row r="26" spans="2:19" ht="15" thickBot="1" x14ac:dyDescent="0.25">
      <c r="B26" s="85" t="s">
        <v>39</v>
      </c>
      <c r="C26" s="86"/>
      <c r="D26" s="53">
        <v>2574</v>
      </c>
      <c r="E26" s="54">
        <v>2873</v>
      </c>
      <c r="F26" s="54">
        <v>9283</v>
      </c>
      <c r="G26" s="54">
        <v>9294</v>
      </c>
      <c r="H26" s="54">
        <v>9789</v>
      </c>
      <c r="I26" s="53">
        <v>13319</v>
      </c>
      <c r="J26" s="54">
        <v>13287</v>
      </c>
      <c r="K26" s="54">
        <v>16723</v>
      </c>
      <c r="L26" s="54">
        <v>8268</v>
      </c>
      <c r="M26" s="54">
        <v>4688</v>
      </c>
      <c r="N26" s="54">
        <v>3747</v>
      </c>
      <c r="O26" s="54">
        <v>2128</v>
      </c>
      <c r="P26" s="54">
        <v>2473</v>
      </c>
      <c r="Q26" s="54">
        <v>1747</v>
      </c>
      <c r="R26" s="54">
        <v>2722</v>
      </c>
      <c r="S26" s="54">
        <v>2069</v>
      </c>
    </row>
    <row r="27" spans="2:19" ht="15" thickBot="1" x14ac:dyDescent="0.25">
      <c r="B27" s="85" t="s">
        <v>26</v>
      </c>
      <c r="C27" s="86"/>
      <c r="D27" s="53">
        <v>3043</v>
      </c>
      <c r="E27" s="54">
        <v>4468</v>
      </c>
      <c r="F27" s="54">
        <v>9973</v>
      </c>
      <c r="G27" s="54">
        <v>12428</v>
      </c>
      <c r="H27" s="54">
        <v>12785</v>
      </c>
      <c r="I27" s="53">
        <v>17850</v>
      </c>
      <c r="J27" s="54">
        <v>18727</v>
      </c>
      <c r="K27" s="54">
        <v>10366</v>
      </c>
      <c r="L27" s="54">
        <v>6340</v>
      </c>
      <c r="M27" s="54">
        <v>5276</v>
      </c>
      <c r="N27" s="54">
        <v>4704</v>
      </c>
      <c r="O27" s="54">
        <v>3250</v>
      </c>
      <c r="P27" s="54">
        <v>2728</v>
      </c>
      <c r="Q27" s="54">
        <v>2216</v>
      </c>
      <c r="R27" s="54">
        <v>2218</v>
      </c>
      <c r="S27" s="54">
        <v>2057</v>
      </c>
    </row>
    <row r="28" spans="2:19" ht="15" thickBot="1" x14ac:dyDescent="0.25">
      <c r="B28" s="85" t="s">
        <v>28</v>
      </c>
      <c r="C28" s="86"/>
      <c r="D28" s="53">
        <v>17788</v>
      </c>
      <c r="E28" s="54">
        <v>21752</v>
      </c>
      <c r="F28" s="54">
        <v>33397</v>
      </c>
      <c r="G28" s="54">
        <v>44202</v>
      </c>
      <c r="H28" s="54">
        <v>51597</v>
      </c>
      <c r="I28" s="53">
        <v>49315</v>
      </c>
      <c r="J28" s="54">
        <v>37753</v>
      </c>
      <c r="K28" s="54">
        <v>84147</v>
      </c>
      <c r="L28" s="54">
        <v>38451</v>
      </c>
      <c r="M28" s="54">
        <v>21819</v>
      </c>
      <c r="N28" s="54">
        <v>14166</v>
      </c>
      <c r="O28" s="54">
        <v>16509</v>
      </c>
      <c r="P28" s="54">
        <v>11220</v>
      </c>
      <c r="Q28" s="54">
        <v>10512</v>
      </c>
      <c r="R28" s="54">
        <v>13509</v>
      </c>
      <c r="S28" s="54">
        <v>12789</v>
      </c>
    </row>
    <row r="29" spans="2:19" ht="15" thickBot="1" x14ac:dyDescent="0.25">
      <c r="B29" s="85" t="s">
        <v>29</v>
      </c>
      <c r="C29" s="86"/>
      <c r="D29" s="53">
        <v>13935</v>
      </c>
      <c r="E29" s="54">
        <v>17550</v>
      </c>
      <c r="F29" s="54">
        <v>27177</v>
      </c>
      <c r="G29" s="54">
        <v>47346</v>
      </c>
      <c r="H29" s="54">
        <v>32942</v>
      </c>
      <c r="I29" s="53">
        <v>30160</v>
      </c>
      <c r="J29" s="54">
        <v>22259</v>
      </c>
      <c r="K29" s="54">
        <v>66259</v>
      </c>
      <c r="L29" s="54">
        <v>14936</v>
      </c>
      <c r="M29" s="54">
        <v>22503</v>
      </c>
      <c r="N29" s="54">
        <v>11410</v>
      </c>
      <c r="O29" s="54">
        <v>10991</v>
      </c>
      <c r="P29" s="54">
        <v>8313</v>
      </c>
      <c r="Q29" s="54">
        <v>6425</v>
      </c>
      <c r="R29" s="54">
        <v>7976</v>
      </c>
      <c r="S29" s="54">
        <v>7879</v>
      </c>
    </row>
    <row r="30" spans="2:19" ht="15" thickBot="1" x14ac:dyDescent="0.25">
      <c r="B30" s="85" t="s">
        <v>30</v>
      </c>
      <c r="C30" s="86"/>
      <c r="D30" s="53">
        <v>774</v>
      </c>
      <c r="E30" s="54">
        <v>723</v>
      </c>
      <c r="F30" s="54">
        <v>2060</v>
      </c>
      <c r="G30" s="54">
        <v>3192</v>
      </c>
      <c r="H30" s="54">
        <v>4107</v>
      </c>
      <c r="I30" s="53">
        <v>4435</v>
      </c>
      <c r="J30" s="54">
        <v>5840</v>
      </c>
      <c r="K30" s="54">
        <v>6443</v>
      </c>
      <c r="L30" s="54">
        <v>3381</v>
      </c>
      <c r="M30" s="54">
        <v>2136</v>
      </c>
      <c r="N30" s="54">
        <v>1304</v>
      </c>
      <c r="O30" s="54">
        <v>998</v>
      </c>
      <c r="P30" s="54">
        <v>1303</v>
      </c>
      <c r="Q30" s="54">
        <v>823</v>
      </c>
      <c r="R30" s="54">
        <v>1254</v>
      </c>
      <c r="S30" s="54">
        <v>1115</v>
      </c>
    </row>
    <row r="31" spans="2:19" ht="15" thickBot="1" x14ac:dyDescent="0.25">
      <c r="B31" s="85" t="s">
        <v>31</v>
      </c>
      <c r="C31" s="86"/>
      <c r="D31" s="53">
        <v>2826</v>
      </c>
      <c r="E31" s="54">
        <v>3944</v>
      </c>
      <c r="F31" s="54">
        <v>7317</v>
      </c>
      <c r="G31" s="54">
        <v>10067</v>
      </c>
      <c r="H31" s="54">
        <v>13384</v>
      </c>
      <c r="I31" s="53">
        <v>15222</v>
      </c>
      <c r="J31" s="54">
        <v>15879</v>
      </c>
      <c r="K31" s="54">
        <v>24146</v>
      </c>
      <c r="L31" s="54">
        <v>12346</v>
      </c>
      <c r="M31" s="54">
        <v>7662</v>
      </c>
      <c r="N31" s="54">
        <v>6357</v>
      </c>
      <c r="O31" s="54">
        <v>4129</v>
      </c>
      <c r="P31" s="54">
        <v>5012</v>
      </c>
      <c r="Q31" s="54">
        <v>4261</v>
      </c>
      <c r="R31" s="54">
        <v>4334</v>
      </c>
      <c r="S31" s="54">
        <v>3976</v>
      </c>
    </row>
    <row r="32" spans="2:19" ht="15" thickBot="1" x14ac:dyDescent="0.25">
      <c r="B32" s="85" t="s">
        <v>32</v>
      </c>
      <c r="C32" s="86"/>
      <c r="D32" s="53">
        <v>6490</v>
      </c>
      <c r="E32" s="54">
        <v>7035</v>
      </c>
      <c r="F32" s="54">
        <v>12480</v>
      </c>
      <c r="G32" s="54">
        <v>18540</v>
      </c>
      <c r="H32" s="54">
        <v>29083</v>
      </c>
      <c r="I32" s="53">
        <v>19924</v>
      </c>
      <c r="J32" s="54">
        <v>12662</v>
      </c>
      <c r="K32" s="54">
        <v>51283</v>
      </c>
      <c r="L32" s="54">
        <v>27719</v>
      </c>
      <c r="M32" s="54">
        <v>35802</v>
      </c>
      <c r="N32" s="54">
        <v>15564</v>
      </c>
      <c r="O32" s="54">
        <v>17354</v>
      </c>
      <c r="P32" s="54">
        <v>14498</v>
      </c>
      <c r="Q32" s="54">
        <v>17127</v>
      </c>
      <c r="R32" s="54">
        <v>16518</v>
      </c>
      <c r="S32" s="54">
        <v>13136</v>
      </c>
    </row>
    <row r="33" spans="2:19" ht="15" thickBot="1" x14ac:dyDescent="0.25">
      <c r="B33" s="85" t="s">
        <v>33</v>
      </c>
      <c r="C33" s="86"/>
      <c r="D33" s="53">
        <v>1802</v>
      </c>
      <c r="E33" s="54">
        <v>2273</v>
      </c>
      <c r="F33" s="54">
        <v>6510</v>
      </c>
      <c r="G33" s="54">
        <v>6500</v>
      </c>
      <c r="H33" s="54">
        <v>9543</v>
      </c>
      <c r="I33" s="53">
        <v>9953</v>
      </c>
      <c r="J33" s="54">
        <v>5822</v>
      </c>
      <c r="K33" s="54">
        <v>14662</v>
      </c>
      <c r="L33" s="54">
        <v>6503</v>
      </c>
      <c r="M33" s="54">
        <v>3842</v>
      </c>
      <c r="N33" s="54">
        <v>2980</v>
      </c>
      <c r="O33" s="54">
        <v>1978</v>
      </c>
      <c r="P33" s="54">
        <v>2919</v>
      </c>
      <c r="Q33" s="54">
        <v>1980</v>
      </c>
      <c r="R33" s="54">
        <v>2056</v>
      </c>
      <c r="S33" s="54">
        <v>1777</v>
      </c>
    </row>
    <row r="34" spans="2:19" ht="15" thickBot="1" x14ac:dyDescent="0.25">
      <c r="B34" s="85" t="s">
        <v>34</v>
      </c>
      <c r="C34" s="86"/>
      <c r="D34" s="53">
        <v>1144</v>
      </c>
      <c r="E34" s="54">
        <v>1213</v>
      </c>
      <c r="F34" s="54">
        <v>3326</v>
      </c>
      <c r="G34" s="54">
        <v>3831</v>
      </c>
      <c r="H34" s="54">
        <v>4659</v>
      </c>
      <c r="I34" s="53">
        <v>4084</v>
      </c>
      <c r="J34" s="54">
        <v>7145</v>
      </c>
      <c r="K34" s="54">
        <v>4339</v>
      </c>
      <c r="L34" s="54">
        <v>2306</v>
      </c>
      <c r="M34" s="54">
        <v>1214</v>
      </c>
      <c r="N34" s="54">
        <v>1069</v>
      </c>
      <c r="O34" s="54">
        <v>627</v>
      </c>
      <c r="P34" s="54">
        <v>613</v>
      </c>
      <c r="Q34" s="54">
        <v>557</v>
      </c>
      <c r="R34" s="54">
        <v>408</v>
      </c>
      <c r="S34" s="54">
        <v>585</v>
      </c>
    </row>
    <row r="35" spans="2:19" ht="15" thickBot="1" x14ac:dyDescent="0.25">
      <c r="B35" s="85" t="s">
        <v>35</v>
      </c>
      <c r="C35" s="86"/>
      <c r="D35" s="53">
        <v>7141</v>
      </c>
      <c r="E35" s="54">
        <v>8406</v>
      </c>
      <c r="F35" s="54">
        <v>18367</v>
      </c>
      <c r="G35" s="54">
        <v>19619</v>
      </c>
      <c r="H35" s="54">
        <v>19475</v>
      </c>
      <c r="I35" s="53">
        <v>22152</v>
      </c>
      <c r="J35" s="54">
        <v>25281</v>
      </c>
      <c r="K35" s="54">
        <v>15469</v>
      </c>
      <c r="L35" s="54">
        <v>7193</v>
      </c>
      <c r="M35" s="54">
        <v>6231</v>
      </c>
      <c r="N35" s="54">
        <v>5943</v>
      </c>
      <c r="O35" s="54">
        <v>4263</v>
      </c>
      <c r="P35" s="54">
        <v>3402</v>
      </c>
      <c r="Q35" s="54">
        <v>2826</v>
      </c>
      <c r="R35" s="54">
        <v>3593</v>
      </c>
      <c r="S35" s="54">
        <v>3005</v>
      </c>
    </row>
    <row r="36" spans="2:19" ht="15" thickBot="1" x14ac:dyDescent="0.25">
      <c r="B36" s="85" t="s">
        <v>36</v>
      </c>
      <c r="C36" s="86"/>
      <c r="D36" s="53">
        <v>432</v>
      </c>
      <c r="E36" s="54">
        <v>482</v>
      </c>
      <c r="F36" s="54">
        <v>1518</v>
      </c>
      <c r="G36" s="54">
        <v>1945</v>
      </c>
      <c r="H36" s="54">
        <v>2007</v>
      </c>
      <c r="I36" s="53">
        <v>3233</v>
      </c>
      <c r="J36" s="54">
        <v>3484</v>
      </c>
      <c r="K36" s="54">
        <v>2333</v>
      </c>
      <c r="L36" s="54">
        <v>1317</v>
      </c>
      <c r="M36" s="54">
        <v>613</v>
      </c>
      <c r="N36" s="54">
        <v>297</v>
      </c>
      <c r="O36" s="54">
        <v>184</v>
      </c>
      <c r="P36" s="54">
        <v>273</v>
      </c>
      <c r="Q36" s="54">
        <v>377</v>
      </c>
      <c r="R36" s="54">
        <v>267</v>
      </c>
      <c r="S36" s="54">
        <v>142</v>
      </c>
    </row>
    <row r="37" spans="2:19" ht="15" thickBot="1" x14ac:dyDescent="0.25">
      <c r="B37" s="85" t="s">
        <v>37</v>
      </c>
      <c r="C37" s="86"/>
      <c r="D37" s="53">
        <v>45</v>
      </c>
      <c r="E37" s="54">
        <v>97</v>
      </c>
      <c r="F37" s="54">
        <v>135</v>
      </c>
      <c r="G37" s="54">
        <v>143</v>
      </c>
      <c r="H37" s="54">
        <v>151</v>
      </c>
      <c r="I37" s="53">
        <v>332</v>
      </c>
      <c r="J37" s="54">
        <v>233</v>
      </c>
      <c r="K37" s="54">
        <v>169</v>
      </c>
      <c r="L37" s="54">
        <v>198</v>
      </c>
      <c r="M37" s="54">
        <v>152</v>
      </c>
      <c r="N37" s="54">
        <v>65</v>
      </c>
      <c r="O37" s="54">
        <v>80</v>
      </c>
      <c r="P37" s="54">
        <v>121</v>
      </c>
      <c r="Q37" s="54">
        <v>86</v>
      </c>
      <c r="R37" s="54">
        <v>80</v>
      </c>
      <c r="S37" s="54">
        <v>59</v>
      </c>
    </row>
  </sheetData>
  <mergeCells count="20">
    <mergeCell ref="B34:C34"/>
    <mergeCell ref="B35:C35"/>
    <mergeCell ref="B36:C36"/>
    <mergeCell ref="B37:C37"/>
    <mergeCell ref="B28:C28"/>
    <mergeCell ref="B29:C29"/>
    <mergeCell ref="B30:C30"/>
    <mergeCell ref="B31:C31"/>
    <mergeCell ref="B32:C32"/>
    <mergeCell ref="B33:C33"/>
    <mergeCell ref="B24:C24"/>
    <mergeCell ref="B25:C25"/>
    <mergeCell ref="B27:C27"/>
    <mergeCell ref="B26:C26"/>
    <mergeCell ref="I8:J8"/>
    <mergeCell ref="B19:C19"/>
    <mergeCell ref="B20:C20"/>
    <mergeCell ref="B21:C21"/>
    <mergeCell ref="B22:C22"/>
    <mergeCell ref="B23:C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8:T38"/>
  <sheetViews>
    <sheetView zoomScaleNormal="100" workbookViewId="0"/>
  </sheetViews>
  <sheetFormatPr baseColWidth="10" defaultColWidth="11.42578125" defaultRowHeight="14.25" x14ac:dyDescent="0.2"/>
  <cols>
    <col min="1" max="1" width="3.7109375" style="9" customWidth="1"/>
    <col min="2" max="3" width="25" style="9" customWidth="1"/>
    <col min="4" max="6" width="11.42578125" style="9" customWidth="1"/>
    <col min="7" max="9" width="13.7109375" style="9" bestFit="1" customWidth="1"/>
    <col min="10" max="10" width="11.42578125" style="9" customWidth="1"/>
    <col min="11" max="13" width="13.7109375" style="9" bestFit="1" customWidth="1"/>
    <col min="14" max="16" width="11.7109375" style="9" bestFit="1" customWidth="1"/>
    <col min="17" max="17" width="13" style="9" bestFit="1" customWidth="1"/>
    <col min="18" max="29" width="11.42578125" style="9"/>
    <col min="30" max="30" width="13" style="9" customWidth="1"/>
    <col min="31" max="16384" width="11.42578125" style="9"/>
  </cols>
  <sheetData>
    <row r="8" spans="2:19" ht="18" x14ac:dyDescent="0.25">
      <c r="B8" s="2"/>
      <c r="C8" s="2"/>
      <c r="I8" s="83"/>
      <c r="J8" s="83"/>
    </row>
    <row r="9" spans="2:19" ht="18" x14ac:dyDescent="0.25">
      <c r="B9" s="2"/>
      <c r="C9" s="2"/>
    </row>
    <row r="10" spans="2:19" ht="18" x14ac:dyDescent="0.25">
      <c r="B10" s="2"/>
      <c r="C10" s="2"/>
    </row>
    <row r="11" spans="2:19" ht="18" x14ac:dyDescent="0.25">
      <c r="B11" s="2"/>
      <c r="C11" s="2"/>
    </row>
    <row r="12" spans="2:19" ht="15" x14ac:dyDescent="0.2">
      <c r="B12" s="10" t="s">
        <v>45</v>
      </c>
      <c r="C12" s="10"/>
      <c r="D12" s="10"/>
      <c r="E12" s="10"/>
      <c r="F12" s="10"/>
      <c r="G12" s="10"/>
      <c r="H12" s="10"/>
      <c r="I12" s="10"/>
      <c r="J12" s="10"/>
      <c r="K12" s="10"/>
      <c r="L12" s="10"/>
      <c r="M12" s="10"/>
      <c r="N12" s="10"/>
      <c r="O12" s="10"/>
      <c r="P12" s="10"/>
      <c r="Q12" s="10"/>
      <c r="R12" s="10"/>
      <c r="S12" s="10"/>
    </row>
    <row r="14" spans="2:19" ht="15" x14ac:dyDescent="0.2">
      <c r="B14" s="11" t="s">
        <v>40</v>
      </c>
      <c r="C14" s="11"/>
      <c r="D14" s="11"/>
      <c r="E14" s="11"/>
      <c r="F14" s="11"/>
      <c r="G14" s="11"/>
      <c r="H14" s="11"/>
      <c r="I14" s="11"/>
      <c r="J14" s="11"/>
      <c r="K14" s="11"/>
      <c r="L14" s="11"/>
      <c r="M14" s="11"/>
      <c r="N14" s="11"/>
      <c r="O14" s="11"/>
      <c r="P14" s="11"/>
      <c r="Q14" s="11"/>
      <c r="R14" s="11"/>
      <c r="S14" s="11"/>
    </row>
    <row r="15" spans="2:19" ht="15" x14ac:dyDescent="0.2">
      <c r="B15" s="11"/>
      <c r="C15" s="11"/>
      <c r="D15" s="11"/>
      <c r="E15" s="11"/>
      <c r="F15" s="11"/>
      <c r="G15" s="11"/>
      <c r="H15" s="11"/>
      <c r="I15" s="11"/>
      <c r="J15" s="11"/>
      <c r="K15" s="11"/>
      <c r="L15" s="11"/>
      <c r="M15" s="11"/>
      <c r="N15" s="11"/>
      <c r="O15" s="11"/>
      <c r="P15" s="11"/>
      <c r="Q15" s="11"/>
      <c r="R15" s="11"/>
      <c r="S15" s="11"/>
    </row>
    <row r="16" spans="2:19" x14ac:dyDescent="0.2">
      <c r="B16" s="12" t="s">
        <v>47</v>
      </c>
      <c r="C16" s="12"/>
    </row>
    <row r="17" spans="2:19" ht="15" thickBot="1" x14ac:dyDescent="0.25"/>
    <row r="18" spans="2:19" ht="15.75" thickBot="1" x14ac:dyDescent="0.3">
      <c r="B18" s="44"/>
      <c r="C18" s="44"/>
      <c r="D18" s="45">
        <v>2007</v>
      </c>
      <c r="E18" s="46">
        <v>2008</v>
      </c>
      <c r="F18" s="46">
        <v>2009</v>
      </c>
      <c r="G18" s="46">
        <v>2010</v>
      </c>
      <c r="H18" s="46">
        <v>2011</v>
      </c>
      <c r="I18" s="45">
        <v>2012</v>
      </c>
      <c r="J18" s="46">
        <v>2013</v>
      </c>
      <c r="K18" s="46">
        <v>2014</v>
      </c>
      <c r="L18" s="46">
        <v>2015</v>
      </c>
      <c r="M18" s="46">
        <v>2016</v>
      </c>
      <c r="N18" s="46">
        <v>2017</v>
      </c>
      <c r="O18" s="46">
        <v>2018</v>
      </c>
      <c r="P18" s="46">
        <v>2019</v>
      </c>
      <c r="Q18" s="46">
        <v>2020</v>
      </c>
      <c r="R18" s="46">
        <v>2021</v>
      </c>
      <c r="S18" s="46">
        <v>2022</v>
      </c>
    </row>
    <row r="19" spans="2:19" ht="15" thickBot="1" x14ac:dyDescent="0.25">
      <c r="B19" s="87" t="s">
        <v>19</v>
      </c>
      <c r="C19" s="88"/>
      <c r="D19" s="49">
        <v>380516</v>
      </c>
      <c r="E19" s="50">
        <v>433992.5</v>
      </c>
      <c r="F19" s="50">
        <v>833758.5</v>
      </c>
      <c r="G19" s="50">
        <v>1286998</v>
      </c>
      <c r="H19" s="50">
        <v>1500091.9</v>
      </c>
      <c r="I19" s="49">
        <v>1703446.8</v>
      </c>
      <c r="J19" s="50">
        <v>973119.13032000011</v>
      </c>
      <c r="K19" s="50">
        <v>1593991.2459299997</v>
      </c>
      <c r="L19" s="50">
        <v>1136545.1501699998</v>
      </c>
      <c r="M19" s="50">
        <v>1043068.8542500001</v>
      </c>
      <c r="N19" s="50">
        <v>590598.83008999994</v>
      </c>
      <c r="O19" s="50">
        <v>556101.68978999997</v>
      </c>
      <c r="P19" s="50">
        <f>SUM(P20:P37)</f>
        <v>520976.96085999999</v>
      </c>
      <c r="Q19" s="50">
        <f>SUM(Q20:Q37)</f>
        <v>459149.44597</v>
      </c>
      <c r="R19" s="50">
        <f>SUM(R20:R37)</f>
        <v>576721.63181999989</v>
      </c>
      <c r="S19" s="50">
        <f>SUM(S20:S37)</f>
        <v>535642.86687999999</v>
      </c>
    </row>
    <row r="20" spans="2:19" ht="15" thickBot="1" x14ac:dyDescent="0.25">
      <c r="B20" s="85" t="s">
        <v>20</v>
      </c>
      <c r="C20" s="86"/>
      <c r="D20" s="47">
        <v>26783</v>
      </c>
      <c r="E20" s="48">
        <v>32005.1</v>
      </c>
      <c r="F20" s="48">
        <v>76805.7</v>
      </c>
      <c r="G20" s="48">
        <v>132702.79999999999</v>
      </c>
      <c r="H20" s="48">
        <v>149204.79999999999</v>
      </c>
      <c r="I20" s="47">
        <v>175445.8</v>
      </c>
      <c r="J20" s="48">
        <v>120508.4074</v>
      </c>
      <c r="K20" s="48">
        <v>171751.93771</v>
      </c>
      <c r="L20" s="48">
        <v>134753.98336000001</v>
      </c>
      <c r="M20" s="48">
        <v>134085.04582999999</v>
      </c>
      <c r="N20" s="48">
        <v>81514.100000000006</v>
      </c>
      <c r="O20" s="48">
        <v>66578.462939999998</v>
      </c>
      <c r="P20" s="48">
        <v>57108.588860000003</v>
      </c>
      <c r="Q20" s="48">
        <v>45280.123</v>
      </c>
      <c r="R20" s="48">
        <v>60735.729190000005</v>
      </c>
      <c r="S20" s="48">
        <v>67479.377200000003</v>
      </c>
    </row>
    <row r="21" spans="2:19" ht="15" thickBot="1" x14ac:dyDescent="0.25">
      <c r="B21" s="85" t="s">
        <v>21</v>
      </c>
      <c r="C21" s="86"/>
      <c r="D21" s="47">
        <v>12937.6</v>
      </c>
      <c r="E21" s="48">
        <v>10992.1</v>
      </c>
      <c r="F21" s="48">
        <v>30332.400000000001</v>
      </c>
      <c r="G21" s="48">
        <v>52363.6</v>
      </c>
      <c r="H21" s="48">
        <v>47048.1</v>
      </c>
      <c r="I21" s="47">
        <v>61866.3</v>
      </c>
      <c r="J21" s="48">
        <v>40018.363969999999</v>
      </c>
      <c r="K21" s="48">
        <v>50065.998329999995</v>
      </c>
      <c r="L21" s="48">
        <v>29675.151720000002</v>
      </c>
      <c r="M21" s="48">
        <v>24592.786220000002</v>
      </c>
      <c r="N21" s="48">
        <v>12889.1</v>
      </c>
      <c r="O21" s="48">
        <v>9684.0027100000007</v>
      </c>
      <c r="P21" s="48">
        <v>12180.525250000002</v>
      </c>
      <c r="Q21" s="48">
        <v>13439.487539999998</v>
      </c>
      <c r="R21" s="48">
        <v>20762.4352</v>
      </c>
      <c r="S21" s="48">
        <v>17013.647800000002</v>
      </c>
    </row>
    <row r="22" spans="2:19" ht="15" thickBot="1" x14ac:dyDescent="0.25">
      <c r="B22" s="85" t="s">
        <v>22</v>
      </c>
      <c r="C22" s="86"/>
      <c r="D22" s="47">
        <v>6463.1</v>
      </c>
      <c r="E22" s="48">
        <v>8652.9</v>
      </c>
      <c r="F22" s="48">
        <v>19837.900000000001</v>
      </c>
      <c r="G22" s="48">
        <v>26492.3</v>
      </c>
      <c r="H22" s="48">
        <v>27821</v>
      </c>
      <c r="I22" s="47">
        <v>39279</v>
      </c>
      <c r="J22" s="48">
        <v>16521.885760000001</v>
      </c>
      <c r="K22" s="48">
        <v>39760.116590000005</v>
      </c>
      <c r="L22" s="48">
        <v>26699.244060000001</v>
      </c>
      <c r="M22" s="48">
        <v>17118.698650000002</v>
      </c>
      <c r="N22" s="48">
        <v>13363.3</v>
      </c>
      <c r="O22" s="48">
        <v>13195.11584</v>
      </c>
      <c r="P22" s="48">
        <v>12724.653849999999</v>
      </c>
      <c r="Q22" s="48">
        <v>8359.5625099999997</v>
      </c>
      <c r="R22" s="48">
        <v>11733.111150000001</v>
      </c>
      <c r="S22" s="48">
        <v>13914.697470000001</v>
      </c>
    </row>
    <row r="23" spans="2:19" ht="15" thickBot="1" x14ac:dyDescent="0.25">
      <c r="B23" s="85" t="s">
        <v>23</v>
      </c>
      <c r="C23" s="86"/>
      <c r="D23" s="47">
        <v>5293.8</v>
      </c>
      <c r="E23" s="48">
        <v>5182.6000000000004</v>
      </c>
      <c r="F23" s="48">
        <v>32761.4</v>
      </c>
      <c r="G23" s="48">
        <v>17101.3</v>
      </c>
      <c r="H23" s="48">
        <v>25276</v>
      </c>
      <c r="I23" s="47">
        <v>27464.6</v>
      </c>
      <c r="J23" s="48">
        <v>23800.3747</v>
      </c>
      <c r="K23" s="48">
        <v>43232.532420000003</v>
      </c>
      <c r="L23" s="48">
        <v>13227.840560000001</v>
      </c>
      <c r="M23" s="48">
        <v>9897.4255900000007</v>
      </c>
      <c r="N23" s="48">
        <v>6956.1</v>
      </c>
      <c r="O23" s="48">
        <v>8825.8641200000002</v>
      </c>
      <c r="P23" s="48">
        <v>8278.2518199999995</v>
      </c>
      <c r="Q23" s="48">
        <v>17278.930130000001</v>
      </c>
      <c r="R23" s="48">
        <v>10219.262009999999</v>
      </c>
      <c r="S23" s="48">
        <v>10203.9323</v>
      </c>
    </row>
    <row r="24" spans="2:19" ht="15" thickBot="1" x14ac:dyDescent="0.25">
      <c r="B24" s="85" t="s">
        <v>24</v>
      </c>
      <c r="C24" s="86"/>
      <c r="D24" s="47">
        <v>11117.7</v>
      </c>
      <c r="E24" s="48">
        <v>12574</v>
      </c>
      <c r="F24" s="48">
        <v>17327.099999999999</v>
      </c>
      <c r="G24" s="48">
        <v>29807.8</v>
      </c>
      <c r="H24" s="48">
        <v>57943.7</v>
      </c>
      <c r="I24" s="47">
        <v>38411.5</v>
      </c>
      <c r="J24" s="48">
        <v>30221.464820000001</v>
      </c>
      <c r="K24" s="48">
        <v>56104.197610000003</v>
      </c>
      <c r="L24" s="48">
        <v>27366.912929999999</v>
      </c>
      <c r="M24" s="48">
        <v>52596.084520000004</v>
      </c>
      <c r="N24" s="48">
        <v>31138.7</v>
      </c>
      <c r="O24" s="48">
        <v>20093.339090000001</v>
      </c>
      <c r="P24" s="48">
        <v>26521.61508</v>
      </c>
      <c r="Q24" s="48">
        <v>19427.845559999998</v>
      </c>
      <c r="R24" s="48">
        <v>31756.186460000001</v>
      </c>
      <c r="S24" s="48">
        <v>28929.737229999999</v>
      </c>
    </row>
    <row r="25" spans="2:19" ht="15" thickBot="1" x14ac:dyDescent="0.25">
      <c r="B25" s="85" t="s">
        <v>25</v>
      </c>
      <c r="C25" s="86"/>
      <c r="D25" s="47">
        <v>3785.4</v>
      </c>
      <c r="E25" s="48">
        <v>3727</v>
      </c>
      <c r="F25" s="48">
        <v>9787.6</v>
      </c>
      <c r="G25" s="48">
        <v>16503.3</v>
      </c>
      <c r="H25" s="48">
        <v>14777.7</v>
      </c>
      <c r="I25" s="47">
        <v>19315.8</v>
      </c>
      <c r="J25" s="48">
        <v>17202.157629999998</v>
      </c>
      <c r="K25" s="48">
        <v>20616.46501</v>
      </c>
      <c r="L25" s="48">
        <v>12189.08865</v>
      </c>
      <c r="M25" s="48">
        <v>7417.2078399999991</v>
      </c>
      <c r="N25" s="48">
        <v>7446.9</v>
      </c>
      <c r="O25" s="48">
        <v>3580.6088899999995</v>
      </c>
      <c r="P25" s="48">
        <v>6969.9793799999998</v>
      </c>
      <c r="Q25" s="48">
        <v>7215.6706399999994</v>
      </c>
      <c r="R25" s="48">
        <v>4518.31621</v>
      </c>
      <c r="S25" s="48">
        <v>3631.7694300000003</v>
      </c>
    </row>
    <row r="26" spans="2:19" ht="15" thickBot="1" x14ac:dyDescent="0.25">
      <c r="B26" s="85" t="s">
        <v>27</v>
      </c>
      <c r="C26" s="86"/>
      <c r="D26" s="47">
        <v>11871.4</v>
      </c>
      <c r="E26" s="48">
        <v>14431</v>
      </c>
      <c r="F26" s="48">
        <v>45775.9</v>
      </c>
      <c r="G26" s="48">
        <v>47415</v>
      </c>
      <c r="H26" s="48">
        <v>54062.2</v>
      </c>
      <c r="I26" s="47">
        <v>76174.899999999994</v>
      </c>
      <c r="J26" s="48">
        <v>53373.134969999999</v>
      </c>
      <c r="K26" s="48">
        <v>64571.270510000009</v>
      </c>
      <c r="L26" s="48">
        <v>52972.858370000002</v>
      </c>
      <c r="M26" s="48">
        <v>31798.104200000002</v>
      </c>
      <c r="N26" s="48">
        <v>30162.5</v>
      </c>
      <c r="O26" s="48">
        <v>14660.727390000002</v>
      </c>
      <c r="P26" s="48">
        <v>18869.578529999999</v>
      </c>
      <c r="Q26" s="48">
        <v>13159.563609999999</v>
      </c>
      <c r="R26" s="48">
        <v>21667.98429</v>
      </c>
      <c r="S26" s="48">
        <v>16141.398380000001</v>
      </c>
    </row>
    <row r="27" spans="2:19" ht="15" thickBot="1" x14ac:dyDescent="0.25">
      <c r="B27" s="85" t="s">
        <v>26</v>
      </c>
      <c r="C27" s="86"/>
      <c r="D27" s="47">
        <v>15555.6</v>
      </c>
      <c r="E27" s="48">
        <v>18142.2</v>
      </c>
      <c r="F27" s="48">
        <v>48652.800000000003</v>
      </c>
      <c r="G27" s="48">
        <v>59535.4</v>
      </c>
      <c r="H27" s="48">
        <v>61152.3</v>
      </c>
      <c r="I27" s="47">
        <v>91078.8</v>
      </c>
      <c r="J27" s="48">
        <v>67000.72408</v>
      </c>
      <c r="K27" s="48">
        <v>48001.63265</v>
      </c>
      <c r="L27" s="48">
        <v>45184.207949999996</v>
      </c>
      <c r="M27" s="48">
        <v>38514.302329999999</v>
      </c>
      <c r="N27" s="48">
        <v>22985.599999999999</v>
      </c>
      <c r="O27" s="48">
        <v>21021</v>
      </c>
      <c r="P27" s="48">
        <v>19424.058850000001</v>
      </c>
      <c r="Q27" s="48">
        <v>15725.498210000002</v>
      </c>
      <c r="R27" s="48">
        <v>15599.864170000001</v>
      </c>
      <c r="S27" s="48">
        <v>13002.915429999999</v>
      </c>
    </row>
    <row r="28" spans="2:19" ht="15" thickBot="1" x14ac:dyDescent="0.25">
      <c r="B28" s="85" t="s">
        <v>28</v>
      </c>
      <c r="C28" s="86"/>
      <c r="D28" s="47">
        <v>105759.4</v>
      </c>
      <c r="E28" s="48">
        <v>128147.6</v>
      </c>
      <c r="F28" s="48">
        <v>169989.8</v>
      </c>
      <c r="G28" s="48">
        <v>274820.09999999998</v>
      </c>
      <c r="H28" s="48">
        <v>359048.1</v>
      </c>
      <c r="I28" s="47">
        <v>338758.8</v>
      </c>
      <c r="J28" s="48">
        <v>217096.16423000002</v>
      </c>
      <c r="K28" s="48">
        <v>354747.13021000003</v>
      </c>
      <c r="L28" s="48">
        <v>281228.34142000001</v>
      </c>
      <c r="M28" s="48">
        <v>162212.19985</v>
      </c>
      <c r="N28" s="48">
        <v>91391.9</v>
      </c>
      <c r="O28" s="48">
        <v>117766.04659000001</v>
      </c>
      <c r="P28" s="48">
        <v>89375.770230000009</v>
      </c>
      <c r="Q28" s="48">
        <v>88489.940790000008</v>
      </c>
      <c r="R28" s="48">
        <v>120435.83948</v>
      </c>
      <c r="S28" s="48">
        <v>115042.51856999999</v>
      </c>
    </row>
    <row r="29" spans="2:19" ht="15" thickBot="1" x14ac:dyDescent="0.25">
      <c r="B29" s="85" t="s">
        <v>29</v>
      </c>
      <c r="C29" s="86"/>
      <c r="D29" s="47">
        <v>76213.2</v>
      </c>
      <c r="E29" s="48">
        <v>88524.2</v>
      </c>
      <c r="F29" s="48">
        <v>128393.9</v>
      </c>
      <c r="G29" s="48">
        <v>261641.9</v>
      </c>
      <c r="H29" s="48">
        <v>191543.3</v>
      </c>
      <c r="I29" s="47">
        <v>184568.6</v>
      </c>
      <c r="J29" s="48">
        <v>91709.945959999983</v>
      </c>
      <c r="K29" s="48">
        <v>267587.69494999998</v>
      </c>
      <c r="L29" s="48">
        <v>94391.615590000001</v>
      </c>
      <c r="M29" s="48">
        <v>149630.60243999999</v>
      </c>
      <c r="N29" s="48">
        <v>74497.899999999994</v>
      </c>
      <c r="O29" s="48">
        <v>71703.986099999995</v>
      </c>
      <c r="P29" s="48">
        <v>57854.383239999996</v>
      </c>
      <c r="Q29" s="48">
        <v>51548.526109999999</v>
      </c>
      <c r="R29" s="48">
        <v>62223.824919999999</v>
      </c>
      <c r="S29" s="48">
        <v>62004.563099999999</v>
      </c>
    </row>
    <row r="30" spans="2:19" ht="15" thickBot="1" x14ac:dyDescent="0.25">
      <c r="B30" s="85" t="s">
        <v>30</v>
      </c>
      <c r="C30" s="86"/>
      <c r="D30" s="47">
        <v>3519.8</v>
      </c>
      <c r="E30" s="48">
        <v>3217.4</v>
      </c>
      <c r="F30" s="48">
        <v>7944.8</v>
      </c>
      <c r="G30" s="48">
        <v>15768.8</v>
      </c>
      <c r="H30" s="48">
        <v>17741.7</v>
      </c>
      <c r="I30" s="47">
        <v>22499.7</v>
      </c>
      <c r="J30" s="48">
        <v>21095.910629999998</v>
      </c>
      <c r="K30" s="48">
        <v>24091.894749999999</v>
      </c>
      <c r="L30" s="48">
        <v>20361.692630000001</v>
      </c>
      <c r="M30" s="48">
        <v>13378.908910000002</v>
      </c>
      <c r="N30" s="48">
        <v>9111.4</v>
      </c>
      <c r="O30" s="48">
        <v>7106.2184800000005</v>
      </c>
      <c r="P30" s="48">
        <v>6933.6268099999998</v>
      </c>
      <c r="Q30" s="48">
        <v>5198.1829600000001</v>
      </c>
      <c r="R30" s="48">
        <v>9339.8191900000002</v>
      </c>
      <c r="S30" s="48">
        <v>6402.8231299999998</v>
      </c>
    </row>
    <row r="31" spans="2:19" ht="15" thickBot="1" x14ac:dyDescent="0.25">
      <c r="B31" s="85" t="s">
        <v>31</v>
      </c>
      <c r="C31" s="86"/>
      <c r="D31" s="47">
        <v>10698.8</v>
      </c>
      <c r="E31" s="48">
        <v>16423.5</v>
      </c>
      <c r="F31" s="48">
        <v>34964.300000000003</v>
      </c>
      <c r="G31" s="48">
        <v>51542</v>
      </c>
      <c r="H31" s="48">
        <v>75040.899999999994</v>
      </c>
      <c r="I31" s="47">
        <v>82025.399999999994</v>
      </c>
      <c r="J31" s="48">
        <v>63491.334170000002</v>
      </c>
      <c r="K31" s="48">
        <v>95243.416460000008</v>
      </c>
      <c r="L31" s="48">
        <v>82658.278740000009</v>
      </c>
      <c r="M31" s="48">
        <v>53649.719400000009</v>
      </c>
      <c r="N31" s="48">
        <v>40438.400000000001</v>
      </c>
      <c r="O31" s="48">
        <v>34740.529739999998</v>
      </c>
      <c r="P31" s="48">
        <v>38285.567369999997</v>
      </c>
      <c r="Q31" s="48">
        <v>35354.527609999997</v>
      </c>
      <c r="R31" s="48">
        <v>32754.474480000004</v>
      </c>
      <c r="S31" s="48">
        <v>27720.166860000001</v>
      </c>
    </row>
    <row r="32" spans="2:19" ht="15" thickBot="1" x14ac:dyDescent="0.25">
      <c r="B32" s="85" t="s">
        <v>32</v>
      </c>
      <c r="C32" s="86"/>
      <c r="D32" s="47">
        <v>35440.800000000003</v>
      </c>
      <c r="E32" s="48">
        <v>36338.199999999997</v>
      </c>
      <c r="F32" s="48">
        <v>72098.5</v>
      </c>
      <c r="G32" s="48">
        <v>128635.6</v>
      </c>
      <c r="H32" s="48">
        <v>201108.3</v>
      </c>
      <c r="I32" s="47">
        <v>149168.20000000001</v>
      </c>
      <c r="J32" s="48">
        <v>61024.36997</v>
      </c>
      <c r="K32" s="48">
        <v>210918.1109</v>
      </c>
      <c r="L32" s="48">
        <v>195041.08715000004</v>
      </c>
      <c r="M32" s="48">
        <v>268358.36413999996</v>
      </c>
      <c r="N32" s="48">
        <v>100575.8</v>
      </c>
      <c r="O32" s="48">
        <v>117244.62994000001</v>
      </c>
      <c r="P32" s="48">
        <v>108923.91041</v>
      </c>
      <c r="Q32" s="48">
        <v>92131.37245000001</v>
      </c>
      <c r="R32" s="48">
        <v>118860.93210999999</v>
      </c>
      <c r="S32" s="48">
        <v>105259.59613999999</v>
      </c>
    </row>
    <row r="33" spans="2:20" ht="15" thickBot="1" x14ac:dyDescent="0.25">
      <c r="B33" s="85" t="s">
        <v>33</v>
      </c>
      <c r="C33" s="86"/>
      <c r="D33" s="47">
        <v>8274.7000000000007</v>
      </c>
      <c r="E33" s="48">
        <v>8114.2</v>
      </c>
      <c r="F33" s="48">
        <v>26233.8</v>
      </c>
      <c r="G33" s="48">
        <v>31129</v>
      </c>
      <c r="H33" s="48">
        <v>49882.5</v>
      </c>
      <c r="I33" s="47">
        <v>51900.5</v>
      </c>
      <c r="J33" s="48">
        <v>20859.095789999999</v>
      </c>
      <c r="K33" s="48">
        <v>59672.583399999996</v>
      </c>
      <c r="L33" s="48">
        <v>45981.237789999999</v>
      </c>
      <c r="M33" s="48">
        <v>22617.616759999997</v>
      </c>
      <c r="N33" s="48">
        <v>19828.2</v>
      </c>
      <c r="O33" s="48">
        <v>12508.20967</v>
      </c>
      <c r="P33" s="48">
        <v>24791.144209999999</v>
      </c>
      <c r="Q33" s="48">
        <v>14168.847089999999</v>
      </c>
      <c r="R33" s="48">
        <v>16173.280739999998</v>
      </c>
      <c r="S33" s="48">
        <v>14902.34726</v>
      </c>
    </row>
    <row r="34" spans="2:20" ht="15" thickBot="1" x14ac:dyDescent="0.25">
      <c r="B34" s="85" t="s">
        <v>34</v>
      </c>
      <c r="C34" s="86"/>
      <c r="D34" s="47">
        <v>5273.4</v>
      </c>
      <c r="E34" s="48">
        <v>4947</v>
      </c>
      <c r="F34" s="48">
        <v>16123.3</v>
      </c>
      <c r="G34" s="48">
        <v>21671.7</v>
      </c>
      <c r="H34" s="48">
        <v>29197</v>
      </c>
      <c r="I34" s="47">
        <v>27808.3</v>
      </c>
      <c r="J34" s="48">
        <v>26592.08424</v>
      </c>
      <c r="K34" s="48">
        <v>17115.845329999996</v>
      </c>
      <c r="L34" s="48">
        <v>18777.96486</v>
      </c>
      <c r="M34" s="48">
        <v>9901.1674700000003</v>
      </c>
      <c r="N34" s="48">
        <v>7894.5</v>
      </c>
      <c r="O34" s="48">
        <v>5551.5477200000005</v>
      </c>
      <c r="P34" s="48">
        <v>5509.3931199999997</v>
      </c>
      <c r="Q34" s="48">
        <v>6188.4567699999998</v>
      </c>
      <c r="R34" s="48">
        <v>3475.4375699999996</v>
      </c>
      <c r="S34" s="48">
        <v>5576.0517</v>
      </c>
    </row>
    <row r="35" spans="2:20" ht="15" thickBot="1" x14ac:dyDescent="0.25">
      <c r="B35" s="85" t="s">
        <v>35</v>
      </c>
      <c r="C35" s="86"/>
      <c r="D35" s="47">
        <v>39467.300000000003</v>
      </c>
      <c r="E35" s="48">
        <v>39920</v>
      </c>
      <c r="F35" s="48">
        <v>89251.8</v>
      </c>
      <c r="G35" s="48">
        <v>108020.8</v>
      </c>
      <c r="H35" s="48">
        <v>129040</v>
      </c>
      <c r="I35" s="47">
        <v>124922.8</v>
      </c>
      <c r="J35" s="48">
        <v>88627.948189999996</v>
      </c>
      <c r="K35" s="48">
        <v>61973.014150000003</v>
      </c>
      <c r="L35" s="48">
        <v>46924.151080000003</v>
      </c>
      <c r="M35" s="48">
        <v>41890.267349999995</v>
      </c>
      <c r="N35" s="48">
        <v>38019.1</v>
      </c>
      <c r="O35" s="48">
        <v>29943.008320000001</v>
      </c>
      <c r="P35" s="48">
        <v>24923.913219999999</v>
      </c>
      <c r="Q35" s="48">
        <v>21939.515210000001</v>
      </c>
      <c r="R35" s="48">
        <v>34333.476060000001</v>
      </c>
      <c r="S35" s="48">
        <v>27274.520059999999</v>
      </c>
      <c r="T35" s="19"/>
    </row>
    <row r="36" spans="2:20" ht="15" thickBot="1" x14ac:dyDescent="0.25">
      <c r="B36" s="85" t="s">
        <v>36</v>
      </c>
      <c r="C36" s="86"/>
      <c r="D36" s="47">
        <v>1829.5</v>
      </c>
      <c r="E36" s="48">
        <v>2253.3000000000002</v>
      </c>
      <c r="F36" s="48">
        <v>6901.9</v>
      </c>
      <c r="G36" s="48">
        <v>10883</v>
      </c>
      <c r="H36" s="48">
        <v>9493.5</v>
      </c>
      <c r="I36" s="47">
        <v>17442.8</v>
      </c>
      <c r="J36" s="48">
        <v>13279.311880000001</v>
      </c>
      <c r="K36" s="48">
        <v>8185.3733000000002</v>
      </c>
      <c r="L36" s="48">
        <v>8344.7078299999994</v>
      </c>
      <c r="M36" s="48">
        <v>4441.8071199999995</v>
      </c>
      <c r="N36" s="48">
        <v>1770.5</v>
      </c>
      <c r="O36" s="48">
        <v>1328.64472</v>
      </c>
      <c r="P36" s="48">
        <v>1391.4006300000001</v>
      </c>
      <c r="Q36" s="48">
        <v>3484.7154399999999</v>
      </c>
      <c r="R36" s="48">
        <v>1716.4504099999999</v>
      </c>
      <c r="S36" s="48">
        <v>930.98383000000001</v>
      </c>
    </row>
    <row r="37" spans="2:20" ht="15" thickBot="1" x14ac:dyDescent="0.25">
      <c r="B37" s="85" t="s">
        <v>37</v>
      </c>
      <c r="C37" s="86"/>
      <c r="D37" s="47">
        <v>231.5</v>
      </c>
      <c r="E37" s="48">
        <v>400.2</v>
      </c>
      <c r="F37" s="48">
        <v>575.6</v>
      </c>
      <c r="G37" s="48">
        <v>963.6</v>
      </c>
      <c r="H37" s="48">
        <v>710.8</v>
      </c>
      <c r="I37" s="47">
        <v>1956.6</v>
      </c>
      <c r="J37" s="48">
        <v>696.45192999999995</v>
      </c>
      <c r="K37" s="48">
        <v>352.03165000000001</v>
      </c>
      <c r="L37" s="48">
        <v>766.78548000000001</v>
      </c>
      <c r="M37" s="48">
        <v>968.54562999999996</v>
      </c>
      <c r="N37" s="48">
        <v>615</v>
      </c>
      <c r="O37" s="48">
        <v>570</v>
      </c>
      <c r="P37" s="48">
        <v>910.6</v>
      </c>
      <c r="Q37" s="48">
        <v>758.68034</v>
      </c>
      <c r="R37" s="48">
        <v>415.20817999999997</v>
      </c>
      <c r="S37" s="48">
        <v>211.82098999999999</v>
      </c>
    </row>
    <row r="38" spans="2:20" x14ac:dyDescent="0.2">
      <c r="L38" s="18"/>
      <c r="M38" s="18"/>
      <c r="N38" s="18"/>
      <c r="O38" s="18"/>
    </row>
  </sheetData>
  <mergeCells count="20">
    <mergeCell ref="B34:C34"/>
    <mergeCell ref="B35:C35"/>
    <mergeCell ref="B36:C36"/>
    <mergeCell ref="B37:C37"/>
    <mergeCell ref="B28:C28"/>
    <mergeCell ref="B29:C29"/>
    <mergeCell ref="B30:C30"/>
    <mergeCell ref="B31:C31"/>
    <mergeCell ref="B32:C32"/>
    <mergeCell ref="B33:C33"/>
    <mergeCell ref="B24:C24"/>
    <mergeCell ref="B25:C25"/>
    <mergeCell ref="B27:C27"/>
    <mergeCell ref="B26:C26"/>
    <mergeCell ref="I8:J8"/>
    <mergeCell ref="B19:C19"/>
    <mergeCell ref="B20:C20"/>
    <mergeCell ref="B21:C21"/>
    <mergeCell ref="B22:C22"/>
    <mergeCell ref="B23:C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5A96AA971EFB438DF66F691B44217F" ma:contentTypeVersion="0" ma:contentTypeDescription="Crear nuevo documento." ma:contentTypeScope="" ma:versionID="a02785286804614ed5a2cdb2bb202f1e">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751162E-96A1-44E9-B967-E9879179F7B8}">
  <ds:schemaRefs>
    <ds:schemaRef ds:uri="http://schemas.microsoft.com/sharepoint/v3/contenttype/forms"/>
  </ds:schemaRefs>
</ds:datastoreItem>
</file>

<file path=customXml/itemProps2.xml><?xml version="1.0" encoding="utf-8"?>
<ds:datastoreItem xmlns:ds="http://schemas.openxmlformats.org/officeDocument/2006/customXml" ds:itemID="{C8835B73-B52E-4105-82A8-3F58411CE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12102D0-380B-448A-BFE6-45B0841E6A6F}">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Fuente</vt:lpstr>
      <vt:lpstr>1.1</vt:lpstr>
      <vt:lpstr>1.2</vt:lpstr>
      <vt:lpstr>2.1</vt:lpstr>
      <vt:lpstr>2.2</vt:lpstr>
      <vt:lpstr>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Amparo Esperanza Martínez Arija</dc:creator>
  <cp:lastModifiedBy>Belen Manchon Colmenarejo</cp:lastModifiedBy>
  <dcterms:created xsi:type="dcterms:W3CDTF">2013-07-02T07:56:51Z</dcterms:created>
  <dcterms:modified xsi:type="dcterms:W3CDTF">2023-04-12T07:04:34Z</dcterms:modified>
</cp:coreProperties>
</file>